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CC 23\"/>
    </mc:Choice>
  </mc:AlternateContent>
  <xr:revisionPtr revIDLastSave="0" documentId="13_ncr:1_{F855C24B-3734-471A-A571-5A41D2A19EDC}" xr6:coauthVersionLast="47" xr6:coauthVersionMax="47" xr10:uidLastSave="{00000000-0000-0000-0000-000000000000}"/>
  <bookViews>
    <workbookView xWindow="-120" yWindow="-120" windowWidth="24240" windowHeight="13260" activeTab="1" xr2:uid="{4378CC87-1746-4576-B27E-E63A7E6ADB23}"/>
  </bookViews>
  <sheets>
    <sheet name="CHAMPS" sheetId="1" r:id="rId1"/>
    <sheet name="PRELIM" sheetId="2" r:id="rId2"/>
    <sheet name="Grades (2)" sheetId="7" r:id="rId3"/>
    <sheet name="header" sheetId="4" state="hidden" r:id="rId4"/>
    <sheet name="ALL ROUNDS" sheetId="5" state="hidden" r:id="rId5"/>
    <sheet name="Grades" sheetId="6" state="hidden" r:id="rId6"/>
    <sheet name="Sheet3" sheetId="3" state="hidden" r:id="rId7"/>
  </sheets>
  <externalReferences>
    <externalReference r:id="rId8"/>
    <externalReference r:id="rId9"/>
  </externalReferences>
  <definedNames>
    <definedName name="_xlnm._FilterDatabase" localSheetId="4" hidden="1">'ALL ROUNDS'!$A$14:$H$81</definedName>
    <definedName name="A">'[1]Lookup2 '!$I$4:$J$53</definedName>
    <definedName name="lookup2">'[2]Lookup2 '!$A$4:$B$53</definedName>
    <definedName name="lookup2a">'[2]Lookup2 '!$E$4:$F$53</definedName>
    <definedName name="lookup2b">'[2]Lookup2 '!$I$4:$J$53</definedName>
    <definedName name="lookup2c">'[2]Lookup2 '!$M$4:$N$53</definedName>
    <definedName name="_xlnm.Print_Area" localSheetId="4">'ALL ROUNDS'!$A$1:$Z$39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3" i="5" l="1"/>
  <c r="V93" i="5"/>
  <c r="W93" i="5" s="1"/>
  <c r="N93" i="5"/>
  <c r="H93" i="5"/>
  <c r="F93" i="5"/>
  <c r="X92" i="5"/>
  <c r="W92" i="5"/>
  <c r="V92" i="5"/>
  <c r="P92" i="5"/>
  <c r="O92" i="5"/>
  <c r="N92" i="5"/>
  <c r="G92" i="5"/>
  <c r="F92" i="5"/>
  <c r="X91" i="5"/>
  <c r="V91" i="5"/>
  <c r="W91" i="5" s="1"/>
  <c r="P91" i="5"/>
  <c r="O91" i="5"/>
  <c r="N91" i="5"/>
  <c r="F91" i="5"/>
  <c r="V90" i="5"/>
  <c r="O90" i="5"/>
  <c r="N90" i="5"/>
  <c r="P90" i="5" s="1"/>
  <c r="F90" i="5"/>
  <c r="X89" i="5"/>
  <c r="W89" i="5"/>
  <c r="V89" i="5"/>
  <c r="N89" i="5"/>
  <c r="O89" i="5" s="1"/>
  <c r="F89" i="5"/>
  <c r="V88" i="5"/>
  <c r="P88" i="5"/>
  <c r="O88" i="5"/>
  <c r="N88" i="5"/>
  <c r="H88" i="5"/>
  <c r="G88" i="5"/>
  <c r="F88" i="5"/>
  <c r="V87" i="5"/>
  <c r="N87" i="5"/>
  <c r="O87" i="5" s="1"/>
  <c r="H87" i="5"/>
  <c r="G87" i="5"/>
  <c r="F87" i="5"/>
  <c r="AE86" i="5"/>
  <c r="AB86" i="5"/>
  <c r="X86" i="5"/>
  <c r="W86" i="5"/>
  <c r="V86" i="5"/>
  <c r="O86" i="5"/>
  <c r="N86" i="5"/>
  <c r="P86" i="5" s="1"/>
  <c r="H86" i="5"/>
  <c r="F86" i="5"/>
  <c r="G86" i="5" s="1"/>
  <c r="X85" i="5"/>
  <c r="W85" i="5"/>
  <c r="V85" i="5"/>
  <c r="P85" i="5"/>
  <c r="N85" i="5"/>
  <c r="O85" i="5" s="1"/>
  <c r="G85" i="5"/>
  <c r="F85" i="5"/>
  <c r="AB84" i="5"/>
  <c r="AE84" i="5" s="1"/>
  <c r="X84" i="5"/>
  <c r="V84" i="5"/>
  <c r="W84" i="5" s="1"/>
  <c r="P84" i="5"/>
  <c r="O84" i="5"/>
  <c r="N84" i="5"/>
  <c r="F84" i="5"/>
  <c r="V83" i="5"/>
  <c r="N83" i="5"/>
  <c r="H83" i="5"/>
  <c r="G83" i="5"/>
  <c r="F83" i="5"/>
  <c r="V82" i="5"/>
  <c r="X82" i="5" s="1"/>
  <c r="O82" i="5"/>
  <c r="N82" i="5"/>
  <c r="P82" i="5" s="1"/>
  <c r="F82" i="5"/>
  <c r="X81" i="5"/>
  <c r="W81" i="5"/>
  <c r="V81" i="5"/>
  <c r="N81" i="5"/>
  <c r="F81" i="5"/>
  <c r="V80" i="5"/>
  <c r="P80" i="5"/>
  <c r="O80" i="5"/>
  <c r="N80" i="5"/>
  <c r="H80" i="5"/>
  <c r="G80" i="5"/>
  <c r="F80" i="5"/>
  <c r="AB79" i="5"/>
  <c r="AE79" i="5" s="1"/>
  <c r="V79" i="5"/>
  <c r="P79" i="5"/>
  <c r="N79" i="5"/>
  <c r="O79" i="5" s="1"/>
  <c r="H79" i="5"/>
  <c r="G79" i="5"/>
  <c r="F79" i="5"/>
  <c r="X78" i="5"/>
  <c r="W78" i="5"/>
  <c r="V78" i="5"/>
  <c r="N78" i="5"/>
  <c r="H78" i="5"/>
  <c r="F78" i="5"/>
  <c r="G78" i="5" s="1"/>
  <c r="X77" i="5"/>
  <c r="W77" i="5"/>
  <c r="V77" i="5"/>
  <c r="N77" i="5"/>
  <c r="F77" i="5"/>
  <c r="X76" i="5"/>
  <c r="V76" i="5"/>
  <c r="W76" i="5" s="1"/>
  <c r="P76" i="5"/>
  <c r="O76" i="5"/>
  <c r="N76" i="5"/>
  <c r="F76" i="5"/>
  <c r="H76" i="5" s="1"/>
  <c r="W75" i="5"/>
  <c r="V75" i="5"/>
  <c r="X75" i="5" s="1"/>
  <c r="N75" i="5"/>
  <c r="H75" i="5"/>
  <c r="G75" i="5"/>
  <c r="F75" i="5"/>
  <c r="AE74" i="5"/>
  <c r="AB74" i="5"/>
  <c r="W74" i="5"/>
  <c r="V74" i="5"/>
  <c r="X74" i="5" s="1"/>
  <c r="O74" i="5"/>
  <c r="N74" i="5"/>
  <c r="P74" i="5" s="1"/>
  <c r="H74" i="5"/>
  <c r="F74" i="5"/>
  <c r="G74" i="5" s="1"/>
  <c r="X73" i="5"/>
  <c r="W73" i="5"/>
  <c r="V73" i="5"/>
  <c r="N73" i="5"/>
  <c r="F73" i="5"/>
  <c r="AE72" i="5"/>
  <c r="AB72" i="5"/>
  <c r="X72" i="5"/>
  <c r="V72" i="5"/>
  <c r="W72" i="5" s="1"/>
  <c r="P72" i="5"/>
  <c r="O72" i="5"/>
  <c r="N72" i="5"/>
  <c r="H72" i="5"/>
  <c r="G72" i="5"/>
  <c r="F72" i="5"/>
  <c r="V71" i="5"/>
  <c r="P71" i="5"/>
  <c r="N71" i="5"/>
  <c r="O71" i="5" s="1"/>
  <c r="H71" i="5"/>
  <c r="G71" i="5"/>
  <c r="F71" i="5"/>
  <c r="AB70" i="5"/>
  <c r="AE70" i="5" s="1"/>
  <c r="X70" i="5"/>
  <c r="W70" i="5"/>
  <c r="V70" i="5"/>
  <c r="O70" i="5"/>
  <c r="N70" i="5"/>
  <c r="P70" i="5" s="1"/>
  <c r="H70" i="5"/>
  <c r="F70" i="5"/>
  <c r="G70" i="5" s="1"/>
  <c r="X69" i="5"/>
  <c r="W69" i="5"/>
  <c r="V69" i="5"/>
  <c r="P69" i="5"/>
  <c r="N69" i="5"/>
  <c r="O69" i="5" s="1"/>
  <c r="G69" i="5"/>
  <c r="F69" i="5"/>
  <c r="AB68" i="5"/>
  <c r="AE68" i="5" s="1"/>
  <c r="X68" i="5"/>
  <c r="V68" i="5"/>
  <c r="W68" i="5" s="1"/>
  <c r="P68" i="5"/>
  <c r="O68" i="5"/>
  <c r="N68" i="5"/>
  <c r="G68" i="5"/>
  <c r="F68" i="5"/>
  <c r="H68" i="5" s="1"/>
  <c r="V67" i="5"/>
  <c r="N67" i="5"/>
  <c r="H67" i="5"/>
  <c r="G67" i="5"/>
  <c r="F67" i="5"/>
  <c r="AB66" i="5"/>
  <c r="AE66" i="5" s="1"/>
  <c r="W66" i="5"/>
  <c r="V66" i="5"/>
  <c r="X66" i="5" s="1"/>
  <c r="O66" i="5"/>
  <c r="N66" i="5"/>
  <c r="P66" i="5" s="1"/>
  <c r="H66" i="5"/>
  <c r="F66" i="5"/>
  <c r="G66" i="5" s="1"/>
  <c r="X65" i="5"/>
  <c r="W65" i="5"/>
  <c r="V65" i="5"/>
  <c r="P65" i="5"/>
  <c r="O65" i="5"/>
  <c r="N65" i="5"/>
  <c r="F65" i="5"/>
  <c r="V64" i="5"/>
  <c r="P64" i="5"/>
  <c r="O64" i="5"/>
  <c r="N64" i="5"/>
  <c r="H64" i="5"/>
  <c r="G64" i="5"/>
  <c r="F64" i="5"/>
  <c r="V63" i="5"/>
  <c r="N63" i="5"/>
  <c r="AB63" i="5" s="1"/>
  <c r="AE63" i="5" s="1"/>
  <c r="H63" i="5"/>
  <c r="G63" i="5"/>
  <c r="F63" i="5"/>
  <c r="X62" i="5"/>
  <c r="W62" i="5"/>
  <c r="V62" i="5"/>
  <c r="N62" i="5"/>
  <c r="H62" i="5"/>
  <c r="F62" i="5"/>
  <c r="G62" i="5" s="1"/>
  <c r="X61" i="5"/>
  <c r="W61" i="5"/>
  <c r="V61" i="5"/>
  <c r="N61" i="5"/>
  <c r="F61" i="5"/>
  <c r="X60" i="5"/>
  <c r="V60" i="5"/>
  <c r="W60" i="5" s="1"/>
  <c r="P60" i="5"/>
  <c r="O60" i="5"/>
  <c r="N60" i="5"/>
  <c r="G60" i="5"/>
  <c r="F60" i="5"/>
  <c r="H60" i="5" s="1"/>
  <c r="W59" i="5"/>
  <c r="V59" i="5"/>
  <c r="X59" i="5" s="1"/>
  <c r="N59" i="5"/>
  <c r="H59" i="5"/>
  <c r="G59" i="5"/>
  <c r="F59" i="5"/>
  <c r="V58" i="5"/>
  <c r="O58" i="5"/>
  <c r="N58" i="5"/>
  <c r="P58" i="5" s="1"/>
  <c r="F58" i="5"/>
  <c r="X57" i="5"/>
  <c r="V57" i="5"/>
  <c r="W57" i="5" s="1"/>
  <c r="P57" i="5"/>
  <c r="N57" i="5"/>
  <c r="O57" i="5" s="1"/>
  <c r="H57" i="5"/>
  <c r="G57" i="5"/>
  <c r="F57" i="5"/>
  <c r="V56" i="5"/>
  <c r="N56" i="5"/>
  <c r="P56" i="5" s="1"/>
  <c r="F56" i="5"/>
  <c r="X55" i="5"/>
  <c r="W55" i="5"/>
  <c r="V55" i="5"/>
  <c r="P55" i="5"/>
  <c r="O55" i="5"/>
  <c r="N55" i="5"/>
  <c r="G55" i="5"/>
  <c r="F55" i="5"/>
  <c r="AE54" i="5"/>
  <c r="V54" i="5"/>
  <c r="P54" i="5"/>
  <c r="O54" i="5"/>
  <c r="N54" i="5"/>
  <c r="H54" i="5"/>
  <c r="F54" i="5"/>
  <c r="AB54" i="5" s="1"/>
  <c r="AB53" i="5"/>
  <c r="AE53" i="5" s="1"/>
  <c r="W53" i="5"/>
  <c r="V53" i="5"/>
  <c r="X53" i="5" s="1"/>
  <c r="P53" i="5"/>
  <c r="N53" i="5"/>
  <c r="O53" i="5" s="1"/>
  <c r="H53" i="5"/>
  <c r="G53" i="5"/>
  <c r="F53" i="5"/>
  <c r="X52" i="5"/>
  <c r="V52" i="5"/>
  <c r="W52" i="5" s="1"/>
  <c r="N52" i="5"/>
  <c r="F52" i="5"/>
  <c r="X51" i="5"/>
  <c r="W51" i="5"/>
  <c r="V51" i="5"/>
  <c r="O51" i="5"/>
  <c r="N51" i="5"/>
  <c r="P51" i="5" s="1"/>
  <c r="G51" i="5"/>
  <c r="F51" i="5"/>
  <c r="V50" i="5"/>
  <c r="P50" i="5"/>
  <c r="O50" i="5"/>
  <c r="N50" i="5"/>
  <c r="H50" i="5"/>
  <c r="F50" i="5"/>
  <c r="AB49" i="5"/>
  <c r="AE49" i="5" s="1"/>
  <c r="W49" i="5"/>
  <c r="V49" i="5"/>
  <c r="X49" i="5" s="1"/>
  <c r="P49" i="5"/>
  <c r="N49" i="5"/>
  <c r="O49" i="5" s="1"/>
  <c r="H49" i="5"/>
  <c r="G49" i="5"/>
  <c r="F49" i="5"/>
  <c r="V48" i="5"/>
  <c r="W48" i="5" s="1"/>
  <c r="N48" i="5"/>
  <c r="F48" i="5"/>
  <c r="X47" i="5"/>
  <c r="W47" i="5"/>
  <c r="V47" i="5"/>
  <c r="P47" i="5"/>
  <c r="O47" i="5"/>
  <c r="N47" i="5"/>
  <c r="G47" i="5"/>
  <c r="F47" i="5"/>
  <c r="V46" i="5"/>
  <c r="P46" i="5"/>
  <c r="O46" i="5"/>
  <c r="N46" i="5"/>
  <c r="H46" i="5"/>
  <c r="F46" i="5"/>
  <c r="AB45" i="5"/>
  <c r="AE45" i="5" s="1"/>
  <c r="W45" i="5"/>
  <c r="V45" i="5"/>
  <c r="X45" i="5" s="1"/>
  <c r="P45" i="5"/>
  <c r="N45" i="5"/>
  <c r="O45" i="5" s="1"/>
  <c r="H45" i="5"/>
  <c r="G45" i="5"/>
  <c r="F45" i="5"/>
  <c r="V44" i="5"/>
  <c r="W44" i="5" s="1"/>
  <c r="N44" i="5"/>
  <c r="F44" i="5"/>
  <c r="X43" i="5"/>
  <c r="W43" i="5"/>
  <c r="V43" i="5"/>
  <c r="O43" i="5"/>
  <c r="N43" i="5"/>
  <c r="P43" i="5" s="1"/>
  <c r="G43" i="5"/>
  <c r="F43" i="5"/>
  <c r="V42" i="5"/>
  <c r="P42" i="5"/>
  <c r="O42" i="5"/>
  <c r="N42" i="5"/>
  <c r="F42" i="5"/>
  <c r="AB41" i="5"/>
  <c r="AE41" i="5" s="1"/>
  <c r="W41" i="5"/>
  <c r="V41" i="5"/>
  <c r="X41" i="5" s="1"/>
  <c r="P41" i="5"/>
  <c r="N41" i="5"/>
  <c r="O41" i="5" s="1"/>
  <c r="H41" i="5"/>
  <c r="G41" i="5"/>
  <c r="F41" i="5"/>
  <c r="X40" i="5"/>
  <c r="V40" i="5"/>
  <c r="W40" i="5" s="1"/>
  <c r="N40" i="5"/>
  <c r="F40" i="5"/>
  <c r="X39" i="5"/>
  <c r="W39" i="5"/>
  <c r="V39" i="5"/>
  <c r="P39" i="5"/>
  <c r="O39" i="5"/>
  <c r="N39" i="5"/>
  <c r="G39" i="5"/>
  <c r="F39" i="5"/>
  <c r="V38" i="5"/>
  <c r="P38" i="5"/>
  <c r="O38" i="5"/>
  <c r="N38" i="5"/>
  <c r="F38" i="5"/>
  <c r="H38" i="5" s="1"/>
  <c r="AB37" i="5"/>
  <c r="AE37" i="5" s="1"/>
  <c r="W37" i="5"/>
  <c r="V37" i="5"/>
  <c r="X37" i="5" s="1"/>
  <c r="P37" i="5"/>
  <c r="N37" i="5"/>
  <c r="O37" i="5" s="1"/>
  <c r="H37" i="5"/>
  <c r="G37" i="5"/>
  <c r="F37" i="5"/>
  <c r="X36" i="5"/>
  <c r="V36" i="5"/>
  <c r="W36" i="5" s="1"/>
  <c r="N36" i="5"/>
  <c r="F36" i="5"/>
  <c r="X35" i="5"/>
  <c r="W35" i="5"/>
  <c r="V35" i="5"/>
  <c r="O35" i="5"/>
  <c r="N35" i="5"/>
  <c r="P35" i="5" s="1"/>
  <c r="G35" i="5"/>
  <c r="F35" i="5"/>
  <c r="V34" i="5"/>
  <c r="P34" i="5"/>
  <c r="O34" i="5"/>
  <c r="N34" i="5"/>
  <c r="H34" i="5"/>
  <c r="F34" i="5"/>
  <c r="AB33" i="5"/>
  <c r="AE33" i="5" s="1"/>
  <c r="W33" i="5"/>
  <c r="V33" i="5"/>
  <c r="X33" i="5" s="1"/>
  <c r="P33" i="5"/>
  <c r="N33" i="5"/>
  <c r="O33" i="5" s="1"/>
  <c r="H33" i="5"/>
  <c r="G33" i="5"/>
  <c r="F33" i="5"/>
  <c r="V32" i="5"/>
  <c r="W32" i="5" s="1"/>
  <c r="N32" i="5"/>
  <c r="F32" i="5"/>
  <c r="X31" i="5"/>
  <c r="W31" i="5"/>
  <c r="V31" i="5"/>
  <c r="P31" i="5"/>
  <c r="O31" i="5"/>
  <c r="N31" i="5"/>
  <c r="G31" i="5"/>
  <c r="F31" i="5"/>
  <c r="V30" i="5"/>
  <c r="P30" i="5"/>
  <c r="O30" i="5"/>
  <c r="N30" i="5"/>
  <c r="H30" i="5"/>
  <c r="F30" i="5"/>
  <c r="AB29" i="5"/>
  <c r="AE29" i="5" s="1"/>
  <c r="W29" i="5"/>
  <c r="V29" i="5"/>
  <c r="X29" i="5" s="1"/>
  <c r="P29" i="5"/>
  <c r="N29" i="5"/>
  <c r="O29" i="5" s="1"/>
  <c r="H29" i="5"/>
  <c r="G29" i="5"/>
  <c r="F29" i="5"/>
  <c r="V28" i="5"/>
  <c r="W28" i="5" s="1"/>
  <c r="N28" i="5"/>
  <c r="F28" i="5"/>
  <c r="X27" i="5"/>
  <c r="W27" i="5"/>
  <c r="V27" i="5"/>
  <c r="P27" i="5"/>
  <c r="O27" i="5"/>
  <c r="N27" i="5"/>
  <c r="G27" i="5"/>
  <c r="F27" i="5"/>
  <c r="X26" i="5"/>
  <c r="V26" i="5"/>
  <c r="W26" i="5" s="1"/>
  <c r="P26" i="5"/>
  <c r="O26" i="5"/>
  <c r="N26" i="5"/>
  <c r="F26" i="5"/>
  <c r="V25" i="5"/>
  <c r="N25" i="5"/>
  <c r="AB25" i="5" s="1"/>
  <c r="F25" i="5"/>
  <c r="AB24" i="5"/>
  <c r="V24" i="5"/>
  <c r="N24" i="5"/>
  <c r="F24" i="5"/>
  <c r="V23" i="5"/>
  <c r="N23" i="5"/>
  <c r="O23" i="5" s="1"/>
  <c r="P23" i="5" s="1"/>
  <c r="F23" i="5"/>
  <c r="AB22" i="5"/>
  <c r="V22" i="5"/>
  <c r="N22" i="5"/>
  <c r="F22" i="5"/>
  <c r="V21" i="5"/>
  <c r="W21" i="5" s="1"/>
  <c r="N21" i="5"/>
  <c r="G21" i="5"/>
  <c r="H21" i="5" s="1"/>
  <c r="F21" i="5"/>
  <c r="AB20" i="5"/>
  <c r="V20" i="5"/>
  <c r="N20" i="5"/>
  <c r="F20" i="5"/>
  <c r="V19" i="5"/>
  <c r="N19" i="5"/>
  <c r="F19" i="5"/>
  <c r="G25" i="5" s="1"/>
  <c r="H25" i="5" s="1"/>
  <c r="AB18" i="5"/>
  <c r="V18" i="5"/>
  <c r="V17" i="5"/>
  <c r="AB17" i="5" s="1"/>
  <c r="AB16" i="5"/>
  <c r="V16" i="5"/>
  <c r="V15" i="5"/>
  <c r="W15" i="5" s="1"/>
  <c r="AB14" i="5"/>
  <c r="V14" i="5"/>
  <c r="W23" i="5" s="1"/>
  <c r="X23" i="5" s="1"/>
  <c r="S11" i="5"/>
  <c r="A33" i="4" s="1"/>
  <c r="A32" i="4"/>
  <c r="A31" i="4"/>
  <c r="A25" i="4"/>
  <c r="P19" i="5" l="1"/>
  <c r="AB23" i="5"/>
  <c r="G28" i="5"/>
  <c r="H28" i="5"/>
  <c r="AB28" i="5"/>
  <c r="AE28" i="5" s="1"/>
  <c r="G48" i="5"/>
  <c r="AB48" i="5"/>
  <c r="AE48" i="5" s="1"/>
  <c r="H48" i="5"/>
  <c r="O61" i="5"/>
  <c r="P61" i="5"/>
  <c r="X90" i="5"/>
  <c r="W90" i="5"/>
  <c r="W18" i="5"/>
  <c r="X18" i="5" s="1"/>
  <c r="Z18" i="5" s="1"/>
  <c r="O19" i="5"/>
  <c r="G20" i="5"/>
  <c r="H20" i="5" s="1"/>
  <c r="O22" i="5"/>
  <c r="P22" i="5" s="1"/>
  <c r="G23" i="5"/>
  <c r="H23" i="5" s="1"/>
  <c r="Z23" i="5" s="1"/>
  <c r="P28" i="5"/>
  <c r="O28" i="5"/>
  <c r="AB30" i="5"/>
  <c r="AE30" i="5" s="1"/>
  <c r="G30" i="5"/>
  <c r="X32" i="5"/>
  <c r="Z33" i="5"/>
  <c r="AD33" i="5" s="1"/>
  <c r="W38" i="5"/>
  <c r="X38" i="5"/>
  <c r="G40" i="5"/>
  <c r="AB40" i="5"/>
  <c r="AE40" i="5" s="1"/>
  <c r="H40" i="5"/>
  <c r="X44" i="5"/>
  <c r="Z45" i="5"/>
  <c r="AD45" i="5" s="1"/>
  <c r="Z46" i="5"/>
  <c r="AD46" i="5" s="1"/>
  <c r="P48" i="5"/>
  <c r="O48" i="5"/>
  <c r="AB50" i="5"/>
  <c r="AE50" i="5" s="1"/>
  <c r="G50" i="5"/>
  <c r="G52" i="5"/>
  <c r="H52" i="5"/>
  <c r="AB52" i="5"/>
  <c r="AE52" i="5" s="1"/>
  <c r="G56" i="5"/>
  <c r="AB56" i="5"/>
  <c r="AE56" i="5" s="1"/>
  <c r="H56" i="5"/>
  <c r="P73" i="5"/>
  <c r="O73" i="5"/>
  <c r="W80" i="5"/>
  <c r="AB80" i="5"/>
  <c r="AE80" i="5" s="1"/>
  <c r="X80" i="5"/>
  <c r="X15" i="5"/>
  <c r="Z15" i="5" s="1"/>
  <c r="W17" i="5"/>
  <c r="X17" i="5" s="1"/>
  <c r="Z17" i="5" s="1"/>
  <c r="O20" i="5"/>
  <c r="P20" i="5" s="1"/>
  <c r="X21" i="5"/>
  <c r="W24" i="5"/>
  <c r="X24" i="5" s="1"/>
  <c r="W16" i="5"/>
  <c r="X16" i="5" s="1"/>
  <c r="Z16" i="5" s="1"/>
  <c r="W20" i="5"/>
  <c r="X20" i="5" s="1"/>
  <c r="O21" i="5"/>
  <c r="G22" i="5"/>
  <c r="H22" i="5" s="1"/>
  <c r="O24" i="5"/>
  <c r="P24" i="5" s="1"/>
  <c r="AB26" i="5"/>
  <c r="AE26" i="5" s="1"/>
  <c r="G26" i="5"/>
  <c r="W30" i="5"/>
  <c r="X30" i="5"/>
  <c r="G32" i="5"/>
  <c r="AB32" i="5"/>
  <c r="AE32" i="5" s="1"/>
  <c r="H32" i="5"/>
  <c r="Z37" i="5"/>
  <c r="AD37" i="5" s="1"/>
  <c r="P40" i="5"/>
  <c r="O40" i="5"/>
  <c r="AB42" i="5"/>
  <c r="AE42" i="5" s="1"/>
  <c r="G42" i="5"/>
  <c r="G44" i="5"/>
  <c r="H44" i="5"/>
  <c r="AB44" i="5"/>
  <c r="AE44" i="5" s="1"/>
  <c r="W50" i="5"/>
  <c r="X50" i="5"/>
  <c r="P52" i="5"/>
  <c r="O52" i="5"/>
  <c r="Z60" i="5"/>
  <c r="AD60" i="5" s="1"/>
  <c r="X67" i="5"/>
  <c r="W67" i="5"/>
  <c r="Z74" i="5"/>
  <c r="AD74" i="5" s="1"/>
  <c r="O77" i="5"/>
  <c r="P77" i="5"/>
  <c r="W19" i="5"/>
  <c r="X19" i="5" s="1"/>
  <c r="O25" i="5"/>
  <c r="P25" i="5" s="1"/>
  <c r="W34" i="5"/>
  <c r="X34" i="5"/>
  <c r="P36" i="5"/>
  <c r="O36" i="5"/>
  <c r="AB38" i="5"/>
  <c r="AE38" i="5" s="1"/>
  <c r="G38" i="5"/>
  <c r="Z41" i="5"/>
  <c r="AD41" i="5" s="1"/>
  <c r="W46" i="5"/>
  <c r="X46" i="5"/>
  <c r="AB19" i="5"/>
  <c r="W14" i="5"/>
  <c r="X14" i="5" s="1"/>
  <c r="Z14" i="5" s="1"/>
  <c r="AB15" i="5"/>
  <c r="G19" i="5"/>
  <c r="H19" i="5" s="1"/>
  <c r="Z19" i="5" s="1"/>
  <c r="P21" i="5"/>
  <c r="Z21" i="5" s="1"/>
  <c r="AB21" i="5"/>
  <c r="W22" i="5"/>
  <c r="X22" i="5" s="1"/>
  <c r="G24" i="5"/>
  <c r="H24" i="5" s="1"/>
  <c r="W25" i="5"/>
  <c r="X25" i="5" s="1"/>
  <c r="H26" i="5"/>
  <c r="AB27" i="5"/>
  <c r="AE27" i="5" s="1"/>
  <c r="H27" i="5"/>
  <c r="X28" i="5"/>
  <c r="Z29" i="5"/>
  <c r="AD29" i="5" s="1"/>
  <c r="Z30" i="5"/>
  <c r="AD30" i="5" s="1"/>
  <c r="P32" i="5"/>
  <c r="O32" i="5"/>
  <c r="AB34" i="5"/>
  <c r="AE34" i="5" s="1"/>
  <c r="G34" i="5"/>
  <c r="G36" i="5"/>
  <c r="H36" i="5"/>
  <c r="AB36" i="5"/>
  <c r="AE36" i="5" s="1"/>
  <c r="H42" i="5"/>
  <c r="W42" i="5"/>
  <c r="X42" i="5"/>
  <c r="P44" i="5"/>
  <c r="O44" i="5"/>
  <c r="AB46" i="5"/>
  <c r="AE46" i="5" s="1"/>
  <c r="G46" i="5"/>
  <c r="X48" i="5"/>
  <c r="Z49" i="5"/>
  <c r="AD49" i="5" s="1"/>
  <c r="Z50" i="5"/>
  <c r="AD50" i="5" s="1"/>
  <c r="Z54" i="5"/>
  <c r="AD54" i="5" s="1"/>
  <c r="W54" i="5"/>
  <c r="X54" i="5"/>
  <c r="X56" i="5"/>
  <c r="W56" i="5"/>
  <c r="Z57" i="5"/>
  <c r="AD57" i="5" s="1"/>
  <c r="P62" i="5"/>
  <c r="AB62" i="5"/>
  <c r="AE62" i="5" s="1"/>
  <c r="O62" i="5"/>
  <c r="W64" i="5"/>
  <c r="X64" i="5"/>
  <c r="AB64" i="5"/>
  <c r="AE64" i="5" s="1"/>
  <c r="P81" i="5"/>
  <c r="O81" i="5"/>
  <c r="AB31" i="5"/>
  <c r="AE31" i="5" s="1"/>
  <c r="H31" i="5"/>
  <c r="AB39" i="5"/>
  <c r="AE39" i="5" s="1"/>
  <c r="H39" i="5"/>
  <c r="AB47" i="5"/>
  <c r="AE47" i="5" s="1"/>
  <c r="H47" i="5"/>
  <c r="AB55" i="5"/>
  <c r="AE55" i="5" s="1"/>
  <c r="H55" i="5"/>
  <c r="AB57" i="5"/>
  <c r="AE57" i="5" s="1"/>
  <c r="O59" i="5"/>
  <c r="AB59" i="5"/>
  <c r="AE59" i="5" s="1"/>
  <c r="P59" i="5"/>
  <c r="Z66" i="5"/>
  <c r="AD66" i="5" s="1"/>
  <c r="Z76" i="5"/>
  <c r="AD76" i="5" s="1"/>
  <c r="P78" i="5"/>
  <c r="AB78" i="5"/>
  <c r="AE78" i="5" s="1"/>
  <c r="O78" i="5"/>
  <c r="O83" i="5"/>
  <c r="AB83" i="5"/>
  <c r="AE83" i="5" s="1"/>
  <c r="P83" i="5"/>
  <c r="H84" i="5"/>
  <c r="G84" i="5"/>
  <c r="AB89" i="5"/>
  <c r="AE89" i="5" s="1"/>
  <c r="H89" i="5"/>
  <c r="G89" i="5"/>
  <c r="G90" i="5"/>
  <c r="H90" i="5"/>
  <c r="AB90" i="5"/>
  <c r="AE90" i="5" s="1"/>
  <c r="X58" i="5"/>
  <c r="W58" i="5"/>
  <c r="AB61" i="5"/>
  <c r="AE61" i="5" s="1"/>
  <c r="H61" i="5"/>
  <c r="O63" i="5"/>
  <c r="P63" i="5"/>
  <c r="Z67" i="5"/>
  <c r="AD67" i="5" s="1"/>
  <c r="Z70" i="5"/>
  <c r="AD70" i="5" s="1"/>
  <c r="X71" i="5"/>
  <c r="W71" i="5"/>
  <c r="O75" i="5"/>
  <c r="AB75" i="5"/>
  <c r="AE75" i="5" s="1"/>
  <c r="P75" i="5"/>
  <c r="AB76" i="5"/>
  <c r="AE76" i="5" s="1"/>
  <c r="G82" i="5"/>
  <c r="AB82" i="5"/>
  <c r="AE82" i="5" s="1"/>
  <c r="X83" i="5"/>
  <c r="W83" i="5"/>
  <c r="AB87" i="5"/>
  <c r="AE87" i="5" s="1"/>
  <c r="W88" i="5"/>
  <c r="AB88" i="5"/>
  <c r="AE88" i="5" s="1"/>
  <c r="AB35" i="5"/>
  <c r="AE35" i="5" s="1"/>
  <c r="H35" i="5"/>
  <c r="AB43" i="5"/>
  <c r="AE43" i="5" s="1"/>
  <c r="H43" i="5"/>
  <c r="AB51" i="5"/>
  <c r="AE51" i="5" s="1"/>
  <c r="H51" i="5"/>
  <c r="Z53" i="5"/>
  <c r="AD53" i="5" s="1"/>
  <c r="G54" i="5"/>
  <c r="O56" i="5"/>
  <c r="G58" i="5"/>
  <c r="H58" i="5"/>
  <c r="AB58" i="5"/>
  <c r="AE58" i="5" s="1"/>
  <c r="G61" i="5"/>
  <c r="X63" i="5"/>
  <c r="W63" i="5"/>
  <c r="AB65" i="5"/>
  <c r="AE65" i="5" s="1"/>
  <c r="H65" i="5"/>
  <c r="G65" i="5"/>
  <c r="Z68" i="5"/>
  <c r="AD68" i="5" s="1"/>
  <c r="AB69" i="5"/>
  <c r="AE69" i="5" s="1"/>
  <c r="H69" i="5"/>
  <c r="Z71" i="5"/>
  <c r="AD71" i="5" s="1"/>
  <c r="G76" i="5"/>
  <c r="AB77" i="5"/>
  <c r="AE77" i="5" s="1"/>
  <c r="H77" i="5"/>
  <c r="G77" i="5"/>
  <c r="X79" i="5"/>
  <c r="W79" i="5"/>
  <c r="AB81" i="5"/>
  <c r="AE81" i="5" s="1"/>
  <c r="H81" i="5"/>
  <c r="G81" i="5"/>
  <c r="H82" i="5"/>
  <c r="W82" i="5"/>
  <c r="Z86" i="5"/>
  <c r="AD86" i="5" s="1"/>
  <c r="P87" i="5"/>
  <c r="X88" i="5"/>
  <c r="P89" i="5"/>
  <c r="AB91" i="5"/>
  <c r="AE91" i="5" s="1"/>
  <c r="G91" i="5"/>
  <c r="H91" i="5"/>
  <c r="AB60" i="5"/>
  <c r="AE60" i="5" s="1"/>
  <c r="Z62" i="5"/>
  <c r="AD62" i="5" s="1"/>
  <c r="O67" i="5"/>
  <c r="AB67" i="5"/>
  <c r="AE67" i="5" s="1"/>
  <c r="P67" i="5"/>
  <c r="AB71" i="5"/>
  <c r="AE71" i="5" s="1"/>
  <c r="Z72" i="5"/>
  <c r="AD72" i="5" s="1"/>
  <c r="AB73" i="5"/>
  <c r="AE73" i="5" s="1"/>
  <c r="H73" i="5"/>
  <c r="G73" i="5"/>
  <c r="Z75" i="5"/>
  <c r="AD75" i="5" s="1"/>
  <c r="AB85" i="5"/>
  <c r="AE85" i="5" s="1"/>
  <c r="H85" i="5"/>
  <c r="X87" i="5"/>
  <c r="W87" i="5"/>
  <c r="G93" i="5"/>
  <c r="AB93" i="5"/>
  <c r="AE93" i="5" s="1"/>
  <c r="AB92" i="5"/>
  <c r="AE92" i="5" s="1"/>
  <c r="H92" i="5"/>
  <c r="P93" i="5"/>
  <c r="O93" i="5"/>
  <c r="Z25" i="5" l="1"/>
  <c r="Z22" i="5"/>
  <c r="Z48" i="5"/>
  <c r="AD48" i="5" s="1"/>
  <c r="Z85" i="5"/>
  <c r="AD85" i="5" s="1"/>
  <c r="Z81" i="5"/>
  <c r="AD81" i="5" s="1"/>
  <c r="Z58" i="5"/>
  <c r="AD58" i="5" s="1"/>
  <c r="Z79" i="5"/>
  <c r="AD79" i="5" s="1"/>
  <c r="Z63" i="5"/>
  <c r="AD63" i="5" s="1"/>
  <c r="Z93" i="5"/>
  <c r="AD93" i="5" s="1"/>
  <c r="Z84" i="5"/>
  <c r="AD84" i="5" s="1"/>
  <c r="Z47" i="5"/>
  <c r="AD47" i="5" s="1"/>
  <c r="Z31" i="5"/>
  <c r="AD31" i="5" s="1"/>
  <c r="Z78" i="5"/>
  <c r="AD78" i="5" s="1"/>
  <c r="Z36" i="5"/>
  <c r="AD36" i="5" s="1"/>
  <c r="Z26" i="5"/>
  <c r="AD26" i="5" s="1"/>
  <c r="Z34" i="5"/>
  <c r="AD34" i="5" s="1"/>
  <c r="Z20" i="5"/>
  <c r="AD23" i="5" s="1"/>
  <c r="AE23" i="5" s="1"/>
  <c r="Z43" i="5"/>
  <c r="AD43" i="5" s="1"/>
  <c r="Z40" i="5"/>
  <c r="AD40" i="5" s="1"/>
  <c r="Z28" i="5"/>
  <c r="AD28" i="5" s="1"/>
  <c r="Z73" i="5"/>
  <c r="AD73" i="5" s="1"/>
  <c r="Z91" i="5"/>
  <c r="AD91" i="5" s="1"/>
  <c r="Z77" i="5"/>
  <c r="AD77" i="5" s="1"/>
  <c r="Z69" i="5"/>
  <c r="AD69" i="5" s="1"/>
  <c r="Z51" i="5"/>
  <c r="AD51" i="5" s="1"/>
  <c r="Z35" i="5"/>
  <c r="AD35" i="5" s="1"/>
  <c r="Z88" i="5"/>
  <c r="AD88" i="5" s="1"/>
  <c r="Z89" i="5"/>
  <c r="AD89" i="5" s="1"/>
  <c r="Z83" i="5"/>
  <c r="AD83" i="5" s="1"/>
  <c r="Z44" i="5"/>
  <c r="AD44" i="5" s="1"/>
  <c r="Z32" i="5"/>
  <c r="AD32" i="5" s="1"/>
  <c r="Z80" i="5"/>
  <c r="AD80" i="5" s="1"/>
  <c r="Z56" i="5"/>
  <c r="AD56" i="5" s="1"/>
  <c r="Z52" i="5"/>
  <c r="AD52" i="5" s="1"/>
  <c r="Z92" i="5"/>
  <c r="AD92" i="5" s="1"/>
  <c r="Z87" i="5"/>
  <c r="AD87" i="5" s="1"/>
  <c r="Z82" i="5"/>
  <c r="AD82" i="5" s="1"/>
  <c r="Z65" i="5"/>
  <c r="AD65" i="5" s="1"/>
  <c r="Z61" i="5"/>
  <c r="AD61" i="5" s="1"/>
  <c r="Z90" i="5"/>
  <c r="AD90" i="5" s="1"/>
  <c r="Z55" i="5"/>
  <c r="AD55" i="5" s="1"/>
  <c r="Z39" i="5"/>
  <c r="AD39" i="5" s="1"/>
  <c r="Z64" i="5"/>
  <c r="AD64" i="5" s="1"/>
  <c r="Z59" i="5"/>
  <c r="AD59" i="5" s="1"/>
  <c r="Z42" i="5"/>
  <c r="AD42" i="5" s="1"/>
  <c r="Z27" i="5"/>
  <c r="AD27" i="5" s="1"/>
  <c r="Z24" i="5"/>
  <c r="AD24" i="5" s="1"/>
  <c r="AE24" i="5" s="1"/>
  <c r="AD18" i="5"/>
  <c r="AE18" i="5" s="1"/>
  <c r="Z38" i="5"/>
  <c r="AD38" i="5" s="1"/>
  <c r="AD15" i="5" l="1"/>
  <c r="AE15" i="5" s="1"/>
  <c r="AD17" i="5"/>
  <c r="AE17" i="5" s="1"/>
  <c r="AD25" i="5"/>
  <c r="AE25" i="5" s="1"/>
  <c r="AD19" i="5"/>
  <c r="AE19" i="5" s="1"/>
  <c r="AD16" i="5"/>
  <c r="AE16" i="5" s="1"/>
  <c r="AD14" i="5"/>
  <c r="AE14" i="5" s="1"/>
  <c r="AD20" i="5"/>
  <c r="AE20" i="5" s="1"/>
  <c r="AD22" i="5"/>
  <c r="AE22" i="5" s="1"/>
  <c r="AD21" i="5"/>
  <c r="AE21" i="5" s="1"/>
</calcChain>
</file>

<file path=xl/sharedStrings.xml><?xml version="1.0" encoding="utf-8"?>
<sst xmlns="http://schemas.openxmlformats.org/spreadsheetml/2006/main" count="1920" uniqueCount="438">
  <si>
    <t>COVENTRY CELTIC CHAMPIONSHIP UNDER 6</t>
  </si>
  <si>
    <t>DANCERS</t>
  </si>
  <si>
    <t>ADJ</t>
  </si>
  <si>
    <t>TOTAL</t>
  </si>
  <si>
    <t>POSITION</t>
  </si>
  <si>
    <t>DANCERS NAME</t>
  </si>
  <si>
    <t>SCHOOL</t>
  </si>
  <si>
    <t>NUMBER</t>
  </si>
  <si>
    <t>A</t>
  </si>
  <si>
    <t>B</t>
  </si>
  <si>
    <t>C</t>
  </si>
  <si>
    <t>MARKS</t>
  </si>
  <si>
    <t>0</t>
  </si>
  <si>
    <t>SADIE CLARK-SINGLETON</t>
  </si>
  <si>
    <t>CARA GAEL</t>
  </si>
  <si>
    <t>NANCY BREY</t>
  </si>
  <si>
    <t>LOUGHRAN</t>
  </si>
  <si>
    <t>DARCY-RAI LLOYD</t>
  </si>
  <si>
    <t>KIDD</t>
  </si>
  <si>
    <t>EVELYN YAN</t>
  </si>
  <si>
    <t>ALISHA COWMAN</t>
  </si>
  <si>
    <t>MILA FITZSIMMONS</t>
  </si>
  <si>
    <t>ISLA TOY</t>
  </si>
  <si>
    <t>CLAN CARA</t>
  </si>
  <si>
    <t>VALENTINA VIZCASINO-HARKINS</t>
  </si>
  <si>
    <t>MAGUIRE O SHEA</t>
  </si>
  <si>
    <t>CAOIMHE HUGHES</t>
  </si>
  <si>
    <t>BANBA O BYRNE</t>
  </si>
  <si>
    <t>SHARON TAYLOR</t>
  </si>
  <si>
    <t>NIAMH NAUGHTON-GARNER</t>
  </si>
  <si>
    <t>MCHALE</t>
  </si>
  <si>
    <t>COVENTRY CELTIC CHAMPIONSHIP UNDER 7</t>
  </si>
  <si>
    <t>ANNIE MOLONEY</t>
  </si>
  <si>
    <t>TURLEY DUGGAN</t>
  </si>
  <si>
    <t>LIAM HIGGINS</t>
  </si>
  <si>
    <t>EMILIA TAYLOR</t>
  </si>
  <si>
    <t>SCANLON</t>
  </si>
  <si>
    <t>HERMIONE WILLIAMS</t>
  </si>
  <si>
    <t>FORRESTALL</t>
  </si>
  <si>
    <t>NIAMH BRENNAN</t>
  </si>
  <si>
    <t>MGL</t>
  </si>
  <si>
    <t>DARCY BLAKEWAY</t>
  </si>
  <si>
    <t>MARIE CONNELL</t>
  </si>
  <si>
    <t>CAOIMHE MOONEY</t>
  </si>
  <si>
    <t>AOIFE JORDAN</t>
  </si>
  <si>
    <t>ELLA JAMESON</t>
  </si>
  <si>
    <t>MAISIE MCDONNELL</t>
  </si>
  <si>
    <t>MCCARRON</t>
  </si>
  <si>
    <t>SAOIRSE BELL</t>
  </si>
  <si>
    <t>SEAN EIREANN</t>
  </si>
  <si>
    <t>ELIZABETH BASKIN MASON</t>
  </si>
  <si>
    <t>NIAMH DAVIES</t>
  </si>
  <si>
    <t>OLIVIA DOYLE</t>
  </si>
  <si>
    <t>BAYLEIGH RYAN</t>
  </si>
  <si>
    <t>COVENTRY CELTIC CHAMPIONSHIP UNDER 8</t>
  </si>
  <si>
    <t>IVY ROSE LYNCH</t>
  </si>
  <si>
    <t>DEVANEY TOGHER</t>
  </si>
  <si>
    <t>FRASER CROSS</t>
  </si>
  <si>
    <t>KIERAN O CONNOR</t>
  </si>
  <si>
    <t>CLADDAGH</t>
  </si>
  <si>
    <t xml:space="preserve">GRACE GILLESPIE </t>
  </si>
  <si>
    <t>NOELLE VIZAINO HARKINS</t>
  </si>
  <si>
    <t>EVA ROBERTSON</t>
  </si>
  <si>
    <t>CEIM OIR</t>
  </si>
  <si>
    <t>NIAMH LANGAN</t>
  </si>
  <si>
    <t>KEEGAN</t>
  </si>
  <si>
    <t>DARCY FOX</t>
  </si>
  <si>
    <t>EIRNAN CORKE</t>
  </si>
  <si>
    <t>GRACE EDWARDS</t>
  </si>
  <si>
    <t>CHAMBERS</t>
  </si>
  <si>
    <t>RYAN COATES</t>
  </si>
  <si>
    <t>MAISIE SHARPE</t>
  </si>
  <si>
    <t>MATTHEWS</t>
  </si>
  <si>
    <t>COVENTRY CELTIC CHAMPIONSHIP UNDER 9</t>
  </si>
  <si>
    <t>AOIFE SKITT</t>
  </si>
  <si>
    <t>DUFFY TRAVIS KING</t>
  </si>
  <si>
    <t>FAITH HOGAN</t>
  </si>
  <si>
    <t>FIADH FITZGERALD</t>
  </si>
  <si>
    <t>GRACE MORGAN</t>
  </si>
  <si>
    <t>TRAINOR</t>
  </si>
  <si>
    <t>BONNIE BOOTH-RADFORD</t>
  </si>
  <si>
    <t>MIYA WELLS</t>
  </si>
  <si>
    <t>TIERNEY MAHONEY</t>
  </si>
  <si>
    <t>WALSH ACD</t>
  </si>
  <si>
    <t>AILISH KINGSON</t>
  </si>
  <si>
    <t>ELLIE BOLGER</t>
  </si>
  <si>
    <t>ELISE SCHOLES</t>
  </si>
  <si>
    <t>DANNY LAWLON</t>
  </si>
  <si>
    <t>JOYCE O DONNELL</t>
  </si>
  <si>
    <t>POPPY WEBSTER</t>
  </si>
  <si>
    <t>NEAVE JOHNSTON</t>
  </si>
  <si>
    <t>FIADHNA CARRIGAN</t>
  </si>
  <si>
    <t>ELIZABETH CANN</t>
  </si>
  <si>
    <t>COVENTRY CELTIC CHAMPIONSHIP UNDER 10</t>
  </si>
  <si>
    <t>NELA FUSKO</t>
  </si>
  <si>
    <t>MURCHU DUIGINN</t>
  </si>
  <si>
    <t>LEO COATES</t>
  </si>
  <si>
    <t>AOIFE SWEENEY</t>
  </si>
  <si>
    <t>NIAMH O CONNOR</t>
  </si>
  <si>
    <t>VALERIE SNIHUR</t>
  </si>
  <si>
    <t>SUMMER-ROSE MORRILL-DAVIES</t>
  </si>
  <si>
    <t>PHOEBE NORTON</t>
  </si>
  <si>
    <t>JORGI LYNCH</t>
  </si>
  <si>
    <t>None</t>
  </si>
  <si>
    <t>WITHDREW</t>
  </si>
  <si>
    <t>LEXI WALSH</t>
  </si>
  <si>
    <t>ELLEN LEAVENS</t>
  </si>
  <si>
    <t>AVA REDMOND</t>
  </si>
  <si>
    <t>HONOR SKY CONLON</t>
  </si>
  <si>
    <t>DEBORAH WHEELAN</t>
  </si>
  <si>
    <t>KAILANI LOUGHRAN</t>
  </si>
  <si>
    <t>HENNIGAN</t>
  </si>
  <si>
    <t>MARY KATE MURPHY</t>
  </si>
  <si>
    <t>IRISH DANCE ACD</t>
  </si>
  <si>
    <t>MATILDA MAJILTON</t>
  </si>
  <si>
    <t>EMILY-ROSE HOURIHAN</t>
  </si>
  <si>
    <t>AMELIA HART</t>
  </si>
  <si>
    <t>BLAIR MCCARTHY</t>
  </si>
  <si>
    <t>ERIN WALSH</t>
  </si>
  <si>
    <t>DAISY PAKEMAN</t>
  </si>
  <si>
    <t>NAOMI JOWITT</t>
  </si>
  <si>
    <t>SAOIRSE MAHONY</t>
  </si>
  <si>
    <t>WALSH</t>
  </si>
  <si>
    <t>COVENTRY CELTIC CHAMPIONSHIP UNDER 12</t>
  </si>
  <si>
    <t>COVENTRY CELTIC CHAMPIONSHIP UNDER 13</t>
  </si>
  <si>
    <t>LAUREN GALLAGHER</t>
  </si>
  <si>
    <t>PENNY BARTON</t>
  </si>
  <si>
    <t>AINE GAYNOR</t>
  </si>
  <si>
    <t>GEORGIA MITCHELL</t>
  </si>
  <si>
    <t>GABRIEL CANN</t>
  </si>
  <si>
    <t>ELLA-ROSE HURSIT</t>
  </si>
  <si>
    <t>BRONAGH DALY</t>
  </si>
  <si>
    <t>BROOKE CARTER</t>
  </si>
  <si>
    <t>ISLA CURSON</t>
  </si>
  <si>
    <t>LILY BROOKES</t>
  </si>
  <si>
    <t>CIARA PHELAN</t>
  </si>
  <si>
    <t>CAOIMHE MORAN</t>
  </si>
  <si>
    <t>DEBORAH WHELAN</t>
  </si>
  <si>
    <t>NIAMH CHEDZOY</t>
  </si>
  <si>
    <t>WALSHE ACD</t>
  </si>
  <si>
    <t>LEILA DOWLEY</t>
  </si>
  <si>
    <t>CORMAC COTTER</t>
  </si>
  <si>
    <t>COVENTRY CELTIC CHAMPIONSHIP UNDER 14</t>
  </si>
  <si>
    <t>EMILY TORRANCE</t>
  </si>
  <si>
    <t>LEILA THOMSON</t>
  </si>
  <si>
    <t>KELLY ACD</t>
  </si>
  <si>
    <t>BROOKE SHIELDS</t>
  </si>
  <si>
    <t>KEEGAN ACD</t>
  </si>
  <si>
    <t>CAOIMHE LOUHRAN</t>
  </si>
  <si>
    <t>MICHAEL O'FLAHERTY</t>
  </si>
  <si>
    <t>O DONNELL MAGUIRE</t>
  </si>
  <si>
    <t>CHLOE CORRIGAN</t>
  </si>
  <si>
    <t>KACEY SULLIVAN</t>
  </si>
  <si>
    <t>KATY LI</t>
  </si>
  <si>
    <t>ORLA KEANE</t>
  </si>
  <si>
    <t>CAITLIN PARNABY</t>
  </si>
  <si>
    <t>POPPY HUGHES</t>
  </si>
  <si>
    <t>OLIVIA BREACH</t>
  </si>
  <si>
    <t>SIMON CUMMINS</t>
  </si>
  <si>
    <t>ELLA LEWIDGE</t>
  </si>
  <si>
    <t>LILY BOLGER</t>
  </si>
  <si>
    <t>ELODIE JOWITT</t>
  </si>
  <si>
    <t>SUMMER EVE</t>
  </si>
  <si>
    <t>LILLIA SMITH</t>
  </si>
  <si>
    <t xml:space="preserve"> ISLA COLEY</t>
  </si>
  <si>
    <t>ALICE GALLAGHER</t>
  </si>
  <si>
    <t>LOTIE CAIN</t>
  </si>
  <si>
    <t>COVENTRY CELTIC CHAMPIONSHIP UNDER 15</t>
  </si>
  <si>
    <t>TOBY MCGUINNESS</t>
  </si>
  <si>
    <t>CIARRA MCCARTHY</t>
  </si>
  <si>
    <t>TILLY BROWN</t>
  </si>
  <si>
    <t>ANYA HARRY</t>
  </si>
  <si>
    <t>CALLUM SCHROEYERS</t>
  </si>
  <si>
    <t>ABIGAIL CROSS</t>
  </si>
  <si>
    <t>AOIFE MAI KEOGH</t>
  </si>
  <si>
    <t>LOIS CAMERON</t>
  </si>
  <si>
    <t>AISLIN BRENNAN</t>
  </si>
  <si>
    <t>SIOBHAN COLLEY</t>
  </si>
  <si>
    <t>POPPY ROYLE</t>
  </si>
  <si>
    <t>MEABH TIERNEY</t>
  </si>
  <si>
    <t>BROOKS</t>
  </si>
  <si>
    <t>MATILDA FORRESTALL-HUGHES</t>
  </si>
  <si>
    <t>COVENTRY CELTIC CHAMPIONSHIP UNDER 16</t>
  </si>
  <si>
    <t>OLIVIA DELANEY</t>
  </si>
  <si>
    <t>FEIN FARRELL</t>
  </si>
  <si>
    <t>KATE BUCHANAN</t>
  </si>
  <si>
    <t>KEIRA O MALLEY</t>
  </si>
  <si>
    <t>THE IRISH DANCE ACD</t>
  </si>
  <si>
    <t>PADRAIG SHIELDS</t>
  </si>
  <si>
    <t>ARCHIE COUGHLAN</t>
  </si>
  <si>
    <t>AMY BISSETT</t>
  </si>
  <si>
    <t>DARCEY DOWLEY</t>
  </si>
  <si>
    <t>MADDIE MCDAID</t>
  </si>
  <si>
    <t>CARA LYNCH</t>
  </si>
  <si>
    <t>CAITLIN LEONARD</t>
  </si>
  <si>
    <t>COVENTRY CELTIC CHAMPIONSHIP UNDER 17</t>
  </si>
  <si>
    <t>ELLIE-KATE MCCARTHY</t>
  </si>
  <si>
    <t>FREYA MCCAUGHLEY</t>
  </si>
  <si>
    <t>ELLEN BROCK</t>
  </si>
  <si>
    <t>COVENTRY CELTIC CHAMPIONSHIP UNDER 19</t>
  </si>
  <si>
    <t>LIZZIE ANDERSON</t>
  </si>
  <si>
    <t>SE O TOOLE</t>
  </si>
  <si>
    <t xml:space="preserve">BROOKS </t>
  </si>
  <si>
    <t>ERIN MACMILLAN</t>
  </si>
  <si>
    <t>JAMES MCGUIRK</t>
  </si>
  <si>
    <t>CLANN CARA</t>
  </si>
  <si>
    <t>ELLIE REED</t>
  </si>
  <si>
    <t>ERIN O GRADY</t>
  </si>
  <si>
    <t>FINALY HOWAT</t>
  </si>
  <si>
    <t>MILLIE BURNSIDE</t>
  </si>
  <si>
    <t>CATHERINE AINLEY</t>
  </si>
  <si>
    <t>KAITLIN BISETT</t>
  </si>
  <si>
    <t>LUCY FLAVELL</t>
  </si>
  <si>
    <t>ALICE LAND</t>
  </si>
  <si>
    <t>ELLIE GALLAGHER</t>
  </si>
  <si>
    <t>COVENTRY CELTIC CHAMPIONSHIP  SENIORS</t>
  </si>
  <si>
    <t>LAURA DAVIDSON</t>
  </si>
  <si>
    <t>MEGAN BOWDITCH</t>
  </si>
  <si>
    <t>HARRY HERD</t>
  </si>
  <si>
    <t>TOMMY BATESON</t>
  </si>
  <si>
    <t>GEORGIA SCHROEYERS</t>
  </si>
  <si>
    <t>AMAIA D'SOUZA</t>
  </si>
  <si>
    <t>ISABELLA WALSH</t>
  </si>
  <si>
    <t>KATRINA MILLETT</t>
  </si>
  <si>
    <t>MAYZE DILLON</t>
  </si>
  <si>
    <t>HOPKINS MCSLOY</t>
  </si>
  <si>
    <t>COVENTRY CELTIC CHAMPIONSHIP UNDER 10 PRELIM</t>
  </si>
  <si>
    <t>FRANCESCA HADEN</t>
  </si>
  <si>
    <t>SUMMER PARTFITT</t>
  </si>
  <si>
    <t>PHILIPPA BURGE</t>
  </si>
  <si>
    <t>ARIANA DINARDO</t>
  </si>
  <si>
    <t>SHARON TALOR</t>
  </si>
  <si>
    <t>ISOBELLE BUTLET</t>
  </si>
  <si>
    <t>ROSIE SMITH</t>
  </si>
  <si>
    <t>BONNIE MORIARTY</t>
  </si>
  <si>
    <t xml:space="preserve">THEA BOGUE </t>
  </si>
  <si>
    <t>IMOGEN MARTIN</t>
  </si>
  <si>
    <t>CHARLOTTE KEELEY</t>
  </si>
  <si>
    <t>RUBY-ROSE ALLEN</t>
  </si>
  <si>
    <t xml:space="preserve">LOUGHRAN </t>
  </si>
  <si>
    <t>ORLAGH FOX</t>
  </si>
  <si>
    <t xml:space="preserve">TURLEY DUGGAN </t>
  </si>
  <si>
    <t>SAOIRSE LANE</t>
  </si>
  <si>
    <t xml:space="preserve">MCCARRON </t>
  </si>
  <si>
    <t>SOLO ONLY</t>
  </si>
  <si>
    <t>GRACE BURGESS</t>
  </si>
  <si>
    <t>COVENTRY CELTIC CHAMPIONSHIP UNDER 13 PRELIM</t>
  </si>
  <si>
    <t>SOPHIE CLEARY</t>
  </si>
  <si>
    <t>MURCHU DIUGINN</t>
  </si>
  <si>
    <t>CEARNEY MURRALL</t>
  </si>
  <si>
    <t>EVIE DUFFY</t>
  </si>
  <si>
    <t>LILLY MOLONEY</t>
  </si>
  <si>
    <t>FAYTH FLYNN</t>
  </si>
  <si>
    <t>MANNING</t>
  </si>
  <si>
    <t>SCARLETT POCOCK</t>
  </si>
  <si>
    <t>CAYLEIGH GUY</t>
  </si>
  <si>
    <t>LUCY ARCHER</t>
  </si>
  <si>
    <t>VIKTORIA LANGSHOVA</t>
  </si>
  <si>
    <t>HOLLY THOMPSON</t>
  </si>
  <si>
    <t>O'MALLEY</t>
  </si>
  <si>
    <t>PAIGE MATTHEWS</t>
  </si>
  <si>
    <t>EVA MARTINELLI</t>
  </si>
  <si>
    <t>FAHY</t>
  </si>
  <si>
    <t>NIAMH COLTMAN</t>
  </si>
  <si>
    <t>JEAN DAVIS</t>
  </si>
  <si>
    <t>COVENTRY CELTIC CHAMPIONSHIP UNDER 14 PRELIM</t>
  </si>
  <si>
    <t>CLIONA D00GAN</t>
  </si>
  <si>
    <t>KEVA HARRIS</t>
  </si>
  <si>
    <t>AIDAN CUNNINGHAM</t>
  </si>
  <si>
    <t>NIAMH LOCKE</t>
  </si>
  <si>
    <t>O MALLEY</t>
  </si>
  <si>
    <t>SAOIRSE PASKELL</t>
  </si>
  <si>
    <t>ETHAN WINTLE</t>
  </si>
  <si>
    <t>COVENTRY CELTIC CHAMPIONSHIP OVER 14 PRELIM</t>
  </si>
  <si>
    <t>PEARL PURSLOW</t>
  </si>
  <si>
    <t>EVA O CONNELL</t>
  </si>
  <si>
    <t>MURCHU DIGINN</t>
  </si>
  <si>
    <t>CERYS BROOKS</t>
  </si>
  <si>
    <t>JOJO BOYLE</t>
  </si>
  <si>
    <t>ALANNA TAYLOR</t>
  </si>
  <si>
    <t>LAUREN BALLS</t>
  </si>
  <si>
    <t>CLANN NA GAEL</t>
  </si>
  <si>
    <t>LUCA FICUCIELLO</t>
  </si>
  <si>
    <t>CIARAN FAWCETT</t>
  </si>
  <si>
    <t>MICHAELA TANNIAN</t>
  </si>
  <si>
    <t>RYLEE JOHNSON</t>
  </si>
  <si>
    <t>ORLAITH PASKELL</t>
  </si>
  <si>
    <t>ALL ROUNDS</t>
  </si>
  <si>
    <t>ADJUDICATORS</t>
  </si>
  <si>
    <t>COVENTRY CELTIC CHAMPIONSHIP UNDER 11</t>
  </si>
  <si>
    <t>CHAMPIONSHIP RESULTS</t>
  </si>
  <si>
    <t xml:space="preserve">DANCERS </t>
  </si>
  <si>
    <t>Adj A</t>
  </si>
  <si>
    <t>KAREN GLEESON</t>
  </si>
  <si>
    <t>Adj B</t>
  </si>
  <si>
    <t>AIDAN COMERFORD</t>
  </si>
  <si>
    <t>Adj C</t>
  </si>
  <si>
    <t>DO NOT SORT</t>
  </si>
  <si>
    <t xml:space="preserve">NUMBER </t>
  </si>
  <si>
    <t>R1</t>
  </si>
  <si>
    <t>R2</t>
  </si>
  <si>
    <t>R3</t>
  </si>
  <si>
    <t>Set</t>
  </si>
  <si>
    <t>RANK</t>
  </si>
  <si>
    <t>Grid</t>
  </si>
  <si>
    <t>T/Grid</t>
  </si>
  <si>
    <t>Grand Total</t>
  </si>
  <si>
    <t>OVERALL RANK</t>
  </si>
  <si>
    <t>TOTAL SCORE</t>
  </si>
  <si>
    <t>EVA JANE MOSS</t>
  </si>
  <si>
    <t>ISLA DOHERTY</t>
  </si>
  <si>
    <t>HANNAH MAHON</t>
  </si>
  <si>
    <t>SEAMUS DALY</t>
  </si>
  <si>
    <t>SIOBEAL MCGOVERN</t>
  </si>
  <si>
    <t>AVA VAUGHAN</t>
  </si>
  <si>
    <t>LOLA MOLLOY</t>
  </si>
  <si>
    <t>REESE TONNER</t>
  </si>
  <si>
    <t>GILLIAN UNDERHILL</t>
  </si>
  <si>
    <t>BRONAGH MCNULATY</t>
  </si>
  <si>
    <t xml:space="preserve">MURCHU-DUIGINN </t>
  </si>
  <si>
    <t>TILLY-MARIE KIRBY</t>
  </si>
  <si>
    <t>BLAIR MACARTHY</t>
  </si>
  <si>
    <t>ALANA LAWTON</t>
  </si>
  <si>
    <t>COVENTRY CELTIC CHAMPIONSHIP UNDER 11 PRELIM</t>
  </si>
  <si>
    <t>CONOR UNDERHILL</t>
  </si>
  <si>
    <t>ELLA WATERHOUSE</t>
  </si>
  <si>
    <t>AOIFE CORRIGAN</t>
  </si>
  <si>
    <t>CARA BURKE</t>
  </si>
  <si>
    <t>LUCY CROUCH</t>
  </si>
  <si>
    <t>NIAMH HARAN</t>
  </si>
  <si>
    <t>MAEVE CUNNINGHAM</t>
  </si>
  <si>
    <t>MARY ENTWISTLE</t>
  </si>
  <si>
    <t>FREYA PARNABY</t>
  </si>
  <si>
    <t>ERIN MAHONY</t>
  </si>
  <si>
    <t>WALSHE</t>
  </si>
  <si>
    <t>TEAGAN DUDLEY</t>
  </si>
  <si>
    <t>SOPHIA MALLON</t>
  </si>
  <si>
    <t>JAIDA-MAE RICKETT</t>
  </si>
  <si>
    <t>ANNIE-THEA BOLLAND</t>
  </si>
  <si>
    <t>ORIAH DAISLEY</t>
  </si>
  <si>
    <t>LILLA BAPTISE</t>
  </si>
  <si>
    <t>HONEYBELLE PAKEMAN</t>
  </si>
  <si>
    <t>CGRACE WHITE</t>
  </si>
  <si>
    <t>ISABELLA PALI</t>
  </si>
  <si>
    <t>BOYLE O DOWDA</t>
  </si>
  <si>
    <t>FREYA GRAHAM</t>
  </si>
  <si>
    <t>COVENTRY CELTIC CHAMPIONSHIP UNDER 12 PRELIM</t>
  </si>
  <si>
    <t>EMILIA TYMS</t>
  </si>
  <si>
    <t>JESSICA GARWOOD</t>
  </si>
  <si>
    <t>PHOEBE MOORS</t>
  </si>
  <si>
    <t>CAOIMHI BROUGH</t>
  </si>
  <si>
    <t>CECILIA WARD</t>
  </si>
  <si>
    <t>AUSTIN PATERSON</t>
  </si>
  <si>
    <t>FLORENCE WHITCOMBE</t>
  </si>
  <si>
    <t>KELLY O BOYLE</t>
  </si>
  <si>
    <t>SUMMER KENNEDY</t>
  </si>
  <si>
    <t>MADISON PARTRIDGE</t>
  </si>
  <si>
    <t>CAOIMHE DUNFORD</t>
  </si>
  <si>
    <t>Results are only listed for dancers who have met the  MRC rule for moving up.</t>
  </si>
  <si>
    <t>AGE</t>
  </si>
  <si>
    <t>GRADE</t>
  </si>
  <si>
    <t>DANCE</t>
  </si>
  <si>
    <t>PLACE</t>
  </si>
  <si>
    <t>NAME</t>
  </si>
  <si>
    <t>U6 NOVICE</t>
  </si>
  <si>
    <t>REEL</t>
  </si>
  <si>
    <t>HOP JIG</t>
  </si>
  <si>
    <t>LIGHT JIG</t>
  </si>
  <si>
    <t>SLIP JIG</t>
  </si>
  <si>
    <t>LIGHT TROPHY</t>
  </si>
  <si>
    <t>HEAVY JIG</t>
  </si>
  <si>
    <t>HORNPIPE</t>
  </si>
  <si>
    <t>HEAVY TROPHY</t>
  </si>
  <si>
    <t>TRAD SET</t>
  </si>
  <si>
    <t>U6 PRIMARY</t>
  </si>
  <si>
    <t>U6 INTER</t>
  </si>
  <si>
    <t>U7 NOVICE</t>
  </si>
  <si>
    <t>U7 PRIMARY</t>
  </si>
  <si>
    <t>U7 INTER</t>
  </si>
  <si>
    <t>U8 NOVICE</t>
  </si>
  <si>
    <t>U8 PRIMARY</t>
  </si>
  <si>
    <t>U8 INTERMEDIATE</t>
  </si>
  <si>
    <t>U9 NOVICE</t>
  </si>
  <si>
    <t>U9 PRIMARY</t>
  </si>
  <si>
    <t>U9 INTERMEDIATE</t>
  </si>
  <si>
    <t>U10 NOVICE</t>
  </si>
  <si>
    <t>U10 PRIMARY</t>
  </si>
  <si>
    <t>U10 INTERMEDIATE</t>
  </si>
  <si>
    <t>U11 NOVICE</t>
  </si>
  <si>
    <t>U11 PRIMARY</t>
  </si>
  <si>
    <t>U11 INTERMEDIATE</t>
  </si>
  <si>
    <t>U12 PRIMARY</t>
  </si>
  <si>
    <t>U12 INTERMEDIATE</t>
  </si>
  <si>
    <t>U14 PRIMARY</t>
  </si>
  <si>
    <t>O14 PRIMARY</t>
  </si>
  <si>
    <t>U14 INTERMEDIATE</t>
  </si>
  <si>
    <t>U16 INTERMEDIATE</t>
  </si>
  <si>
    <t>ROSE DOHERTY</t>
  </si>
  <si>
    <t>EIDIE LLOYD DAIRE</t>
  </si>
  <si>
    <t>GRACE KENNEDY</t>
  </si>
  <si>
    <t>LILA CRONAN</t>
  </si>
  <si>
    <t>SOLAS</t>
  </si>
  <si>
    <t xml:space="preserve">ORLA </t>
  </si>
  <si>
    <t>IMAIEN FITZGERALD</t>
  </si>
  <si>
    <t>HALEY BRIDGEWATER</t>
  </si>
  <si>
    <t>LORCAN JAMESON</t>
  </si>
  <si>
    <t>AOIFE CURTIS</t>
  </si>
  <si>
    <t>OMALLEY</t>
  </si>
  <si>
    <t>FLOSSY PAKEMAN</t>
  </si>
  <si>
    <t>LIBERTY DEACON</t>
  </si>
  <si>
    <t>REBECCA HUNSDALE</t>
  </si>
  <si>
    <t>TALULA O BRIEN</t>
  </si>
  <si>
    <t>EVALYN</t>
  </si>
  <si>
    <t>NICOLA CRAWHURST</t>
  </si>
  <si>
    <t>DONNA GRIFFIN</t>
  </si>
  <si>
    <t>AVA WILLIAMS</t>
  </si>
  <si>
    <t>ALANNA STONE</t>
  </si>
  <si>
    <t>AOIFE O CONNOR</t>
  </si>
  <si>
    <t>EMELIA WILSON</t>
  </si>
  <si>
    <t>MIKEY O JENNING</t>
  </si>
  <si>
    <t xml:space="preserve">ELIZABETH </t>
  </si>
  <si>
    <t>GEORGIE DRYBURGH</t>
  </si>
  <si>
    <t>ELLA ROSE</t>
  </si>
  <si>
    <t>CHARLOTTEG</t>
  </si>
  <si>
    <t>ISLA GALE</t>
  </si>
  <si>
    <t>EVA LOWBRIDGE</t>
  </si>
  <si>
    <t>JOESEPH</t>
  </si>
  <si>
    <t>JESSICA SIDGWICK</t>
  </si>
  <si>
    <t>TULLAMORE</t>
  </si>
  <si>
    <t>EVELYN WALSH</t>
  </si>
  <si>
    <t>FIADHEA CORREGAN</t>
  </si>
  <si>
    <t>EVA SCHOLES</t>
  </si>
  <si>
    <t>FLORENCE MYERS</t>
  </si>
  <si>
    <t>AOIFE DOYLE</t>
  </si>
  <si>
    <t>CORA FOSTER</t>
  </si>
  <si>
    <t>MEGAN BRUNNOCK</t>
  </si>
  <si>
    <t>ODONNELL MAGUIRE</t>
  </si>
  <si>
    <t>OVER 12 PRIMARY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</si>
</sst>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5">
    <font>
      <sz val="11"/>
      <color theme="1"/>
      <name val="Calibri"/>
      <family val="2"/>
      <scheme val="minor"/>
    </font>
    <font>
      <b/>
      <i/>
      <u/>
      <sz val="15"/>
      <name val="Arial"/>
      <family val="2"/>
    </font>
    <font>
      <u/>
      <sz val="10"/>
      <name val="Arial"/>
      <family val="2"/>
    </font>
    <font>
      <sz val="14"/>
      <color rgb="FFFF0000"/>
      <name val="Arial"/>
      <family val="2"/>
    </font>
    <font>
      <b/>
      <sz val="18"/>
      <color indexed="57"/>
      <name val="Amaze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1"/>
      <name val="Adelon-Medium"/>
    </font>
    <font>
      <sz val="10"/>
      <name val="Arial"/>
      <family val="2"/>
    </font>
    <font>
      <b/>
      <sz val="12"/>
      <name val="Tahoma"/>
      <family val="2"/>
    </font>
    <font>
      <b/>
      <sz val="9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name val="Arial"/>
    </font>
    <font>
      <sz val="22"/>
      <name val="Arial"/>
      <family val="2"/>
    </font>
    <font>
      <sz val="16"/>
      <name val="Arial"/>
      <family val="2"/>
    </font>
    <font>
      <b/>
      <i/>
      <u/>
      <sz val="16"/>
      <name val="Arial"/>
      <family val="2"/>
    </font>
    <font>
      <b/>
      <sz val="22"/>
      <color indexed="17"/>
      <name val="Amaze"/>
      <family val="2"/>
    </font>
    <font>
      <b/>
      <sz val="10"/>
      <name val="Arial"/>
      <family val="2"/>
    </font>
    <font>
      <sz val="8"/>
      <color indexed="63"/>
      <name val="Arial"/>
      <family val="2"/>
    </font>
    <font>
      <sz val="7.5"/>
      <color indexed="12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10"/>
      <color indexed="61"/>
      <name val="Arial"/>
      <family val="2"/>
    </font>
    <font>
      <b/>
      <sz val="10"/>
      <color indexed="12"/>
      <name val="Arial"/>
      <family val="2"/>
    </font>
    <font>
      <sz val="8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1"/>
      <color indexed="10"/>
      <name val="Adelon-Medium"/>
    </font>
    <font>
      <b/>
      <sz val="10"/>
      <color indexed="23"/>
      <name val="Arial"/>
      <family val="2"/>
    </font>
    <font>
      <b/>
      <sz val="11"/>
      <name val="Arial"/>
      <family val="2"/>
    </font>
    <font>
      <sz val="10"/>
      <color indexed="62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42"/>
        <bgColor indexed="9"/>
      </patternFill>
    </fill>
    <fill>
      <patternFill patternType="mediumGray">
        <fgColor indexed="47"/>
        <bgColor indexed="9"/>
      </patternFill>
    </fill>
    <fill>
      <patternFill patternType="solid">
        <fgColor indexed="41"/>
        <bgColor indexed="64"/>
      </patternFill>
    </fill>
    <fill>
      <patternFill patternType="gray125">
        <fgColor indexed="22"/>
        <bgColor indexed="9"/>
      </patternFill>
    </fill>
    <fill>
      <patternFill patternType="solid">
        <fgColor indexed="43"/>
        <bgColor indexed="64"/>
      </patternFill>
    </fill>
    <fill>
      <patternFill patternType="gray125">
        <fgColor indexed="22"/>
        <bgColor indexed="43"/>
      </patternFill>
    </fill>
    <fill>
      <patternFill patternType="mediumGray">
        <fgColor indexed="22"/>
        <bgColor indexed="9"/>
      </patternFill>
    </fill>
    <fill>
      <patternFill patternType="mediumGray">
        <fgColor indexed="22"/>
        <bgColor indexed="22"/>
      </patternFill>
    </fill>
    <fill>
      <patternFill patternType="solid">
        <fgColor indexed="22"/>
        <bgColor indexed="22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1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9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3" fillId="0" borderId="5" xfId="0" applyFont="1" applyBorder="1"/>
    <xf numFmtId="0" fontId="14" fillId="0" borderId="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0" borderId="0" xfId="1"/>
    <xf numFmtId="0" fontId="16" fillId="0" borderId="11" xfId="1" applyBorder="1"/>
    <xf numFmtId="0" fontId="16" fillId="0" borderId="12" xfId="1" applyBorder="1"/>
    <xf numFmtId="0" fontId="16" fillId="0" borderId="13" xfId="1" applyBorder="1"/>
    <xf numFmtId="0" fontId="16" fillId="0" borderId="14" xfId="1" applyBorder="1"/>
    <xf numFmtId="0" fontId="16" fillId="0" borderId="15" xfId="1" applyBorder="1"/>
    <xf numFmtId="0" fontId="19" fillId="0" borderId="0" xfId="1" applyFont="1" applyAlignment="1">
      <alignment horizontal="left"/>
    </xf>
    <xf numFmtId="0" fontId="2" fillId="0" borderId="0" xfId="1" applyFont="1"/>
    <xf numFmtId="0" fontId="5" fillId="0" borderId="0" xfId="1" applyFont="1"/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/>
    </xf>
    <xf numFmtId="0" fontId="16" fillId="3" borderId="0" xfId="1" applyFill="1"/>
    <xf numFmtId="0" fontId="16" fillId="0" borderId="0" xfId="1" applyAlignment="1">
      <alignment horizontal="center" vertical="center"/>
    </xf>
    <xf numFmtId="0" fontId="23" fillId="3" borderId="0" xfId="1" applyFont="1" applyFill="1" applyAlignment="1">
      <alignment horizontal="left" vertical="center"/>
    </xf>
    <xf numFmtId="0" fontId="24" fillId="3" borderId="0" xfId="1" applyFont="1" applyFill="1" applyAlignment="1">
      <alignment horizontal="right" vertical="center" wrapText="1"/>
    </xf>
    <xf numFmtId="0" fontId="16" fillId="3" borderId="0" xfId="1" applyFill="1" applyAlignment="1">
      <alignment horizontal="center" vertical="center"/>
    </xf>
    <xf numFmtId="49" fontId="21" fillId="3" borderId="0" xfId="1" applyNumberFormat="1" applyFont="1" applyFill="1" applyAlignment="1">
      <alignment horizontal="center" vertical="center"/>
    </xf>
    <xf numFmtId="0" fontId="27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horizontal="center" vertical="center"/>
    </xf>
    <xf numFmtId="0" fontId="21" fillId="3" borderId="0" xfId="1" applyFont="1" applyFill="1" applyAlignment="1">
      <alignment horizontal="center" vertical="center"/>
    </xf>
    <xf numFmtId="0" fontId="29" fillId="3" borderId="0" xfId="1" applyFont="1" applyFill="1" applyAlignment="1">
      <alignment horizontal="right" vertical="center"/>
    </xf>
    <xf numFmtId="0" fontId="16" fillId="3" borderId="0" xfId="1" applyFill="1" applyAlignment="1">
      <alignment horizontal="right" vertical="center"/>
    </xf>
    <xf numFmtId="0" fontId="29" fillId="0" borderId="0" xfId="1" applyFont="1" applyAlignment="1">
      <alignment horizontal="center" vertical="center"/>
    </xf>
    <xf numFmtId="0" fontId="27" fillId="3" borderId="0" xfId="1" applyFont="1" applyFill="1" applyAlignment="1">
      <alignment horizontal="right" vertical="center"/>
    </xf>
    <xf numFmtId="0" fontId="26" fillId="0" borderId="16" xfId="1" applyFont="1" applyBorder="1" applyAlignment="1">
      <alignment horizontal="center" vertical="center"/>
    </xf>
    <xf numFmtId="0" fontId="25" fillId="4" borderId="17" xfId="1" applyFont="1" applyFill="1" applyBorder="1" applyAlignment="1">
      <alignment vertical="center"/>
    </xf>
    <xf numFmtId="0" fontId="12" fillId="0" borderId="18" xfId="1" applyFont="1" applyBorder="1" applyAlignment="1">
      <alignment vertical="center"/>
    </xf>
    <xf numFmtId="0" fontId="16" fillId="0" borderId="19" xfId="1" applyBorder="1" applyAlignment="1">
      <alignment vertical="center"/>
    </xf>
    <xf numFmtId="0" fontId="16" fillId="0" borderId="20" xfId="1" applyBorder="1" applyAlignment="1">
      <alignment vertical="center"/>
    </xf>
    <xf numFmtId="0" fontId="16" fillId="0" borderId="9" xfId="1" applyBorder="1" applyAlignment="1">
      <alignment vertical="center"/>
    </xf>
    <xf numFmtId="0" fontId="25" fillId="5" borderId="17" xfId="1" applyFont="1" applyFill="1" applyBorder="1" applyAlignment="1">
      <alignment vertical="center"/>
    </xf>
    <xf numFmtId="0" fontId="25" fillId="6" borderId="17" xfId="1" applyFont="1" applyFill="1" applyBorder="1" applyAlignment="1">
      <alignment vertical="center"/>
    </xf>
    <xf numFmtId="0" fontId="16" fillId="0" borderId="19" xfId="1" applyBorder="1"/>
    <xf numFmtId="0" fontId="16" fillId="0" borderId="10" xfId="1" applyBorder="1" applyAlignment="1">
      <alignment vertical="center"/>
    </xf>
    <xf numFmtId="0" fontId="16" fillId="0" borderId="0" xfId="1" applyAlignment="1">
      <alignment vertical="center"/>
    </xf>
    <xf numFmtId="0" fontId="26" fillId="0" borderId="22" xfId="1" applyFont="1" applyBorder="1" applyAlignment="1">
      <alignment horizontal="center" vertical="center"/>
    </xf>
    <xf numFmtId="0" fontId="26" fillId="7" borderId="23" xfId="1" applyFont="1" applyFill="1" applyBorder="1" applyAlignment="1">
      <alignment horizontal="center" vertical="center"/>
    </xf>
    <xf numFmtId="0" fontId="26" fillId="7" borderId="24" xfId="1" applyFont="1" applyFill="1" applyBorder="1" applyAlignment="1">
      <alignment horizontal="center" vertical="center"/>
    </xf>
    <xf numFmtId="0" fontId="21" fillId="7" borderId="25" xfId="1" applyFont="1" applyFill="1" applyBorder="1" applyAlignment="1">
      <alignment horizontal="center" vertical="center"/>
    </xf>
    <xf numFmtId="0" fontId="21" fillId="4" borderId="24" xfId="1" applyFont="1" applyFill="1" applyBorder="1" applyAlignment="1">
      <alignment horizontal="center" vertical="center" wrapText="1"/>
    </xf>
    <xf numFmtId="0" fontId="26" fillId="4" borderId="24" xfId="1" applyFont="1" applyFill="1" applyBorder="1" applyAlignment="1">
      <alignment horizontal="center" vertical="center"/>
    </xf>
    <xf numFmtId="0" fontId="21" fillId="4" borderId="24" xfId="1" applyFont="1" applyFill="1" applyBorder="1" applyAlignment="1">
      <alignment horizontal="center" vertical="center"/>
    </xf>
    <xf numFmtId="0" fontId="31" fillId="0" borderId="0" xfId="1" applyFont="1" applyAlignment="1">
      <alignment vertical="center"/>
    </xf>
    <xf numFmtId="0" fontId="21" fillId="5" borderId="24" xfId="1" applyFont="1" applyFill="1" applyBorder="1" applyAlignment="1">
      <alignment horizontal="center" vertical="center" wrapText="1"/>
    </xf>
    <xf numFmtId="0" fontId="26" fillId="5" borderId="24" xfId="1" applyFont="1" applyFill="1" applyBorder="1" applyAlignment="1">
      <alignment horizontal="center" vertical="center" wrapText="1"/>
    </xf>
    <xf numFmtId="0" fontId="21" fillId="6" borderId="24" xfId="1" applyFont="1" applyFill="1" applyBorder="1" applyAlignment="1">
      <alignment horizontal="center" vertical="center" wrapText="1"/>
    </xf>
    <xf numFmtId="0" fontId="26" fillId="6" borderId="24" xfId="1" applyFont="1" applyFill="1" applyBorder="1" applyAlignment="1">
      <alignment horizontal="center" vertical="center"/>
    </xf>
    <xf numFmtId="0" fontId="21" fillId="6" borderId="24" xfId="1" applyFont="1" applyFill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8" borderId="6" xfId="1" applyFont="1" applyFill="1" applyBorder="1" applyAlignment="1">
      <alignment horizontal="center" vertical="center"/>
    </xf>
    <xf numFmtId="0" fontId="21" fillId="9" borderId="26" xfId="1" applyFont="1" applyFill="1" applyBorder="1" applyAlignment="1">
      <alignment horizontal="right" vertical="center" wrapText="1"/>
    </xf>
    <xf numFmtId="0" fontId="31" fillId="10" borderId="27" xfId="1" applyFont="1" applyFill="1" applyBorder="1" applyAlignment="1">
      <alignment horizontal="center" vertical="center" wrapText="1"/>
    </xf>
    <xf numFmtId="0" fontId="31" fillId="10" borderId="24" xfId="1" applyFont="1" applyFill="1" applyBorder="1" applyAlignment="1">
      <alignment horizontal="center" vertical="center" wrapText="1"/>
    </xf>
    <xf numFmtId="0" fontId="32" fillId="0" borderId="0" xfId="1" applyFont="1" applyAlignment="1">
      <alignment vertical="center"/>
    </xf>
    <xf numFmtId="0" fontId="16" fillId="0" borderId="11" xfId="1" applyBorder="1" applyAlignment="1">
      <alignment horizontal="center"/>
    </xf>
    <xf numFmtId="0" fontId="16" fillId="0" borderId="6" xfId="1" applyBorder="1"/>
    <xf numFmtId="0" fontId="16" fillId="0" borderId="0" xfId="1" applyAlignment="1">
      <alignment horizontal="right"/>
    </xf>
    <xf numFmtId="0" fontId="11" fillId="0" borderId="11" xfId="1" applyFont="1" applyBorder="1" applyAlignment="1">
      <alignment horizontal="center" vertical="center"/>
    </xf>
    <xf numFmtId="2" fontId="12" fillId="0" borderId="24" xfId="1" applyNumberFormat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33" fillId="0" borderId="24" xfId="1" applyFont="1" applyBorder="1" applyAlignment="1">
      <alignment horizontal="center" vertical="center"/>
    </xf>
    <xf numFmtId="0" fontId="21" fillId="0" borderId="24" xfId="1" applyFont="1" applyBorder="1" applyAlignment="1">
      <alignment horizontal="center" vertical="center"/>
    </xf>
    <xf numFmtId="164" fontId="21" fillId="0" borderId="24" xfId="1" applyNumberFormat="1" applyFont="1" applyBorder="1" applyAlignment="1">
      <alignment horizontal="center" vertical="center"/>
    </xf>
    <xf numFmtId="0" fontId="16" fillId="0" borderId="0" xfId="1" applyAlignment="1">
      <alignment horizontal="center"/>
    </xf>
    <xf numFmtId="0" fontId="16" fillId="0" borderId="24" xfId="1" applyBorder="1" applyAlignment="1">
      <alignment horizontal="center" vertical="center"/>
    </xf>
    <xf numFmtId="2" fontId="16" fillId="0" borderId="24" xfId="1" applyNumberFormat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4" fillId="0" borderId="6" xfId="1" applyFont="1" applyBorder="1" applyAlignment="1">
      <alignment horizontal="center" vertical="center"/>
    </xf>
    <xf numFmtId="0" fontId="21" fillId="8" borderId="28" xfId="1" applyFont="1" applyFill="1" applyBorder="1" applyAlignment="1">
      <alignment horizontal="right" vertical="center"/>
    </xf>
    <xf numFmtId="0" fontId="35" fillId="11" borderId="27" xfId="1" applyFont="1" applyFill="1" applyBorder="1" applyAlignment="1">
      <alignment horizontal="center" vertical="center"/>
    </xf>
    <xf numFmtId="0" fontId="27" fillId="11" borderId="24" xfId="1" applyFont="1" applyFill="1" applyBorder="1" applyAlignment="1">
      <alignment horizontal="center" vertical="center"/>
    </xf>
    <xf numFmtId="0" fontId="36" fillId="0" borderId="0" xfId="1" applyFont="1" applyAlignment="1">
      <alignment vertical="center"/>
    </xf>
    <xf numFmtId="0" fontId="21" fillId="0" borderId="28" xfId="1" applyFont="1" applyBorder="1" applyAlignment="1">
      <alignment horizontal="right" vertical="center"/>
    </xf>
    <xf numFmtId="0" fontId="27" fillId="12" borderId="24" xfId="1" applyFont="1" applyFill="1" applyBorder="1" applyAlignment="1">
      <alignment horizontal="center" vertical="center"/>
    </xf>
    <xf numFmtId="2" fontId="12" fillId="0" borderId="29" xfId="1" applyNumberFormat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33" fillId="0" borderId="29" xfId="1" applyFont="1" applyBorder="1" applyAlignment="1">
      <alignment horizontal="center" vertical="center"/>
    </xf>
    <xf numFmtId="0" fontId="16" fillId="0" borderId="29" xfId="1" applyBorder="1" applyAlignment="1">
      <alignment horizontal="center" vertical="center"/>
    </xf>
    <xf numFmtId="0" fontId="34" fillId="0" borderId="5" xfId="1" applyFont="1" applyBorder="1" applyAlignment="1">
      <alignment horizontal="center" vertical="center"/>
    </xf>
    <xf numFmtId="0" fontId="36" fillId="0" borderId="0" xfId="1" applyFont="1"/>
    <xf numFmtId="0" fontId="37" fillId="0" borderId="11" xfId="1" applyFont="1" applyBorder="1" applyAlignment="1">
      <alignment horizontal="center" vertical="center"/>
    </xf>
    <xf numFmtId="0" fontId="38" fillId="0" borderId="24" xfId="1" applyFont="1" applyBorder="1" applyAlignment="1">
      <alignment horizontal="center" vertical="center"/>
    </xf>
    <xf numFmtId="164" fontId="34" fillId="0" borderId="24" xfId="1" applyNumberFormat="1" applyFont="1" applyBorder="1" applyAlignment="1">
      <alignment horizontal="center" vertical="center"/>
    </xf>
    <xf numFmtId="0" fontId="34" fillId="0" borderId="24" xfId="1" applyFont="1" applyBorder="1" applyAlignment="1">
      <alignment horizontal="center" vertical="center"/>
    </xf>
    <xf numFmtId="3" fontId="12" fillId="0" borderId="24" xfId="1" applyNumberFormat="1" applyFont="1" applyBorder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39" fillId="0" borderId="0" xfId="1" applyFont="1" applyAlignment="1">
      <alignment horizontal="center"/>
    </xf>
    <xf numFmtId="0" fontId="40" fillId="0" borderId="0" xfId="1" applyFont="1"/>
    <xf numFmtId="0" fontId="1" fillId="0" borderId="0" xfId="1" applyFont="1"/>
    <xf numFmtId="0" fontId="3" fillId="0" borderId="0" xfId="1" applyFont="1"/>
    <xf numFmtId="0" fontId="4" fillId="0" borderId="0" xfId="1" applyFont="1" applyAlignment="1">
      <alignment horizontal="right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9" fillId="0" borderId="1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11" fillId="0" borderId="5" xfId="1" applyFont="1" applyBorder="1" applyAlignment="1">
      <alignment horizontal="center" vertical="center"/>
    </xf>
    <xf numFmtId="0" fontId="13" fillId="0" borderId="5" xfId="1" applyFont="1" applyBorder="1"/>
    <xf numFmtId="0" fontId="13" fillId="0" borderId="0" xfId="1" applyFont="1"/>
    <xf numFmtId="0" fontId="15" fillId="0" borderId="5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8" fillId="2" borderId="8" xfId="1" applyFont="1" applyFill="1" applyBorder="1" applyAlignment="1">
      <alignment horizontal="center"/>
    </xf>
    <xf numFmtId="0" fontId="18" fillId="2" borderId="9" xfId="1" applyFont="1" applyFill="1" applyBorder="1" applyAlignment="1">
      <alignment horizontal="center"/>
    </xf>
    <xf numFmtId="0" fontId="18" fillId="2" borderId="10" xfId="1" applyFont="1" applyFill="1" applyBorder="1" applyAlignment="1">
      <alignment horizontal="center"/>
    </xf>
    <xf numFmtId="0" fontId="18" fillId="2" borderId="11" xfId="1" applyFont="1" applyFill="1" applyBorder="1" applyAlignment="1">
      <alignment horizontal="center"/>
    </xf>
    <xf numFmtId="0" fontId="18" fillId="2" borderId="0" xfId="1" applyFont="1" applyFill="1" applyAlignment="1">
      <alignment horizontal="center"/>
    </xf>
    <xf numFmtId="0" fontId="18" fillId="2" borderId="12" xfId="1" applyFont="1" applyFill="1" applyBorder="1" applyAlignment="1">
      <alignment horizontal="center"/>
    </xf>
    <xf numFmtId="0" fontId="18" fillId="0" borderId="11" xfId="1" applyFont="1" applyBorder="1" applyAlignment="1">
      <alignment horizontal="center"/>
    </xf>
    <xf numFmtId="0" fontId="18" fillId="0" borderId="0" xfId="1" applyFont="1" applyAlignment="1">
      <alignment horizontal="center"/>
    </xf>
    <xf numFmtId="0" fontId="18" fillId="0" borderId="12" xfId="1" applyFont="1" applyBorder="1" applyAlignment="1">
      <alignment horizontal="center"/>
    </xf>
    <xf numFmtId="0" fontId="18" fillId="0" borderId="13" xfId="1" applyFont="1" applyBorder="1" applyAlignment="1">
      <alignment horizontal="center"/>
    </xf>
    <xf numFmtId="0" fontId="18" fillId="0" borderId="14" xfId="1" applyFont="1" applyBorder="1" applyAlignment="1">
      <alignment horizontal="center"/>
    </xf>
    <xf numFmtId="0" fontId="18" fillId="0" borderId="15" xfId="1" applyFont="1" applyBorder="1" applyAlignment="1">
      <alignment horizontal="center"/>
    </xf>
    <xf numFmtId="0" fontId="22" fillId="3" borderId="0" xfId="1" applyFont="1" applyFill="1" applyAlignment="1">
      <alignment horizontal="center"/>
    </xf>
    <xf numFmtId="0" fontId="25" fillId="3" borderId="0" xfId="1" applyFont="1" applyFill="1" applyAlignment="1">
      <alignment horizontal="right" vertical="center" wrapText="1"/>
    </xf>
    <xf numFmtId="0" fontId="21" fillId="3" borderId="0" xfId="1" applyFont="1" applyFill="1" applyAlignment="1">
      <alignment horizontal="right" vertical="center" wrapText="1"/>
    </xf>
    <xf numFmtId="0" fontId="26" fillId="3" borderId="0" xfId="1" applyFont="1" applyFill="1" applyAlignment="1">
      <alignment vertical="center" wrapText="1"/>
    </xf>
    <xf numFmtId="0" fontId="26" fillId="3" borderId="0" xfId="1" applyFont="1" applyFill="1" applyAlignment="1">
      <alignment horizontal="right" vertical="center" wrapText="1"/>
    </xf>
    <xf numFmtId="0" fontId="30" fillId="0" borderId="21" xfId="1" applyFont="1" applyBorder="1" applyAlignment="1">
      <alignment horizontal="center" vertical="center"/>
    </xf>
    <xf numFmtId="0" fontId="42" fillId="0" borderId="0" xfId="0" applyFont="1"/>
    <xf numFmtId="0" fontId="42" fillId="0" borderId="0" xfId="0" applyFont="1" applyAlignment="1">
      <alignment horizontal="center"/>
    </xf>
    <xf numFmtId="0" fontId="43" fillId="0" borderId="8" xfId="0" applyFont="1" applyBorder="1"/>
    <xf numFmtId="0" fontId="43" fillId="0" borderId="9" xfId="0" applyFont="1" applyBorder="1"/>
    <xf numFmtId="0" fontId="43" fillId="0" borderId="9" xfId="0" applyFont="1" applyBorder="1" applyAlignment="1">
      <alignment horizontal="center"/>
    </xf>
    <xf numFmtId="0" fontId="43" fillId="0" borderId="10" xfId="0" applyFont="1" applyBorder="1"/>
    <xf numFmtId="0" fontId="0" fillId="0" borderId="11" xfId="0" applyBorder="1"/>
    <xf numFmtId="0" fontId="0" fillId="0" borderId="0" xfId="0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41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ont="1" applyBorder="1"/>
    <xf numFmtId="0" fontId="44" fillId="0" borderId="0" xfId="0" applyFont="1" applyBorder="1"/>
    <xf numFmtId="0" fontId="44" fillId="0" borderId="12" xfId="0" applyFont="1" applyBorder="1"/>
    <xf numFmtId="0" fontId="0" fillId="0" borderId="12" xfId="0" applyFont="1" applyBorder="1"/>
    <xf numFmtId="0" fontId="44" fillId="0" borderId="14" xfId="0" applyFont="1" applyBorder="1"/>
    <xf numFmtId="0" fontId="44" fillId="0" borderId="15" xfId="0" applyFont="1" applyBorder="1"/>
    <xf numFmtId="0" fontId="0" fillId="0" borderId="0" xfId="0" applyFill="1" applyBorder="1"/>
    <xf numFmtId="0" fontId="43" fillId="0" borderId="0" xfId="0" applyFont="1" applyBorder="1"/>
    <xf numFmtId="0" fontId="43" fillId="0" borderId="12" xfId="0" applyFont="1" applyBorder="1"/>
    <xf numFmtId="0" fontId="43" fillId="0" borderId="11" xfId="0" applyFont="1" applyBorder="1"/>
    <xf numFmtId="0" fontId="43" fillId="0" borderId="0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44" fillId="0" borderId="0" xfId="1" applyFont="1" applyBorder="1"/>
    <xf numFmtId="0" fontId="44" fillId="0" borderId="12" xfId="1" applyFont="1" applyBorder="1"/>
    <xf numFmtId="0" fontId="44" fillId="0" borderId="14" xfId="1" applyFont="1" applyBorder="1"/>
    <xf numFmtId="0" fontId="44" fillId="0" borderId="15" xfId="1" applyFont="1" applyBorder="1"/>
    <xf numFmtId="0" fontId="44" fillId="0" borderId="14" xfId="1" applyFont="1" applyFill="1" applyBorder="1"/>
  </cellXfs>
  <cellStyles count="2">
    <cellStyle name="Normal" xfId="0" builtinId="0"/>
    <cellStyle name="Normal 2" xfId="1" xr:uid="{3EFF6FBB-D8CB-4C70-AB91-6EC28D31A8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3</xdr:row>
      <xdr:rowOff>99060</xdr:rowOff>
    </xdr:from>
    <xdr:to>
      <xdr:col>12</xdr:col>
      <xdr:colOff>556888</xdr:colOff>
      <xdr:row>23</xdr:row>
      <xdr:rowOff>45948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E1B65B-09B5-4E2D-86B2-7D2F26D2A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7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4840" y="584835"/>
          <a:ext cx="7247248" cy="25376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OL/Desktop/CAREY%202019/Blank%20Template%20CAREY%202019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ROL\Desktop\CCC%2023\UNDER%2011%20CHAMPIONSHIP.xlsm" TargetMode="External"/><Relationship Id="rId1" Type="http://schemas.openxmlformats.org/officeDocument/2006/relationships/externalLinkPath" Target="UNDER%2011%20CHAMPIONSHI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R1 &amp; R2 "/>
      <sheetName val="RECALL"/>
      <sheetName val="PRELIM SOLOS "/>
      <sheetName val="PRELIM RESULT"/>
      <sheetName val="PRELIM CALLOUT "/>
      <sheetName val="SET"/>
      <sheetName val="CHAMP RESULT "/>
      <sheetName val="CHAMP CALLOUT"/>
      <sheetName val="SOLOS"/>
      <sheetName val="Lookup"/>
      <sheetName val="Lookup2 "/>
      <sheetName val="ADJ"/>
      <sheetName val="original names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>
            <v>1</v>
          </cell>
          <cell r="I4">
            <v>1</v>
          </cell>
          <cell r="J4" t="str">
            <v>Nil</v>
          </cell>
        </row>
        <row r="5">
          <cell r="I5">
            <v>2</v>
          </cell>
          <cell r="J5" t="str">
            <v>Nil</v>
          </cell>
        </row>
        <row r="6">
          <cell r="I6">
            <v>3</v>
          </cell>
          <cell r="J6" t="str">
            <v>Nil</v>
          </cell>
        </row>
        <row r="7">
          <cell r="I7">
            <v>4</v>
          </cell>
          <cell r="J7" t="str">
            <v>Nil</v>
          </cell>
        </row>
        <row r="8">
          <cell r="I8">
            <v>5</v>
          </cell>
          <cell r="J8" t="str">
            <v>Nil</v>
          </cell>
        </row>
        <row r="9">
          <cell r="I9">
            <v>6</v>
          </cell>
          <cell r="J9" t="str">
            <v>Nil</v>
          </cell>
        </row>
        <row r="10">
          <cell r="I10">
            <v>7</v>
          </cell>
          <cell r="J10" t="str">
            <v>Nil</v>
          </cell>
        </row>
        <row r="11">
          <cell r="I11">
            <v>8</v>
          </cell>
          <cell r="J11" t="str">
            <v>Nil</v>
          </cell>
        </row>
        <row r="12">
          <cell r="I12">
            <v>9</v>
          </cell>
          <cell r="J12" t="str">
            <v>Nil</v>
          </cell>
        </row>
        <row r="13">
          <cell r="I13">
            <v>10</v>
          </cell>
          <cell r="J13" t="str">
            <v>Nil</v>
          </cell>
        </row>
        <row r="14">
          <cell r="I14">
            <v>11</v>
          </cell>
          <cell r="J14" t="str">
            <v>Nil</v>
          </cell>
        </row>
        <row r="15">
          <cell r="I15">
            <v>12</v>
          </cell>
          <cell r="J15" t="str">
            <v>Nil</v>
          </cell>
        </row>
        <row r="16">
          <cell r="I16">
            <v>13</v>
          </cell>
          <cell r="J16" t="str">
            <v>Nil</v>
          </cell>
        </row>
        <row r="17">
          <cell r="I17">
            <v>14</v>
          </cell>
          <cell r="J17" t="str">
            <v>Nil</v>
          </cell>
        </row>
        <row r="18">
          <cell r="I18">
            <v>15</v>
          </cell>
          <cell r="J18" t="str">
            <v>Nil</v>
          </cell>
        </row>
        <row r="19">
          <cell r="I19">
            <v>16</v>
          </cell>
          <cell r="J19" t="str">
            <v>Nil</v>
          </cell>
        </row>
        <row r="20">
          <cell r="I20">
            <v>17</v>
          </cell>
          <cell r="J20" t="str">
            <v>Nil</v>
          </cell>
        </row>
        <row r="21">
          <cell r="I21">
            <v>18</v>
          </cell>
          <cell r="J21" t="str">
            <v>Nil</v>
          </cell>
        </row>
        <row r="22">
          <cell r="I22">
            <v>19</v>
          </cell>
          <cell r="J22" t="str">
            <v>Nil</v>
          </cell>
        </row>
        <row r="23">
          <cell r="I23">
            <v>20</v>
          </cell>
          <cell r="J23" t="str">
            <v>Nil</v>
          </cell>
        </row>
        <row r="24">
          <cell r="I24">
            <v>21</v>
          </cell>
          <cell r="J24" t="str">
            <v>Nil</v>
          </cell>
        </row>
        <row r="25">
          <cell r="I25">
            <v>22</v>
          </cell>
          <cell r="J25" t="str">
            <v>Nil</v>
          </cell>
        </row>
        <row r="26">
          <cell r="I26">
            <v>23</v>
          </cell>
          <cell r="J26" t="str">
            <v>Nil</v>
          </cell>
        </row>
        <row r="27">
          <cell r="I27">
            <v>24</v>
          </cell>
          <cell r="J27" t="str">
            <v>Nil</v>
          </cell>
        </row>
        <row r="28">
          <cell r="I28">
            <v>25</v>
          </cell>
          <cell r="J28" t="str">
            <v>Nil</v>
          </cell>
        </row>
        <row r="29">
          <cell r="I29">
            <v>26</v>
          </cell>
          <cell r="J29" t="str">
            <v>Nil</v>
          </cell>
        </row>
        <row r="30">
          <cell r="I30">
            <v>27</v>
          </cell>
          <cell r="J30" t="str">
            <v>Nil</v>
          </cell>
        </row>
        <row r="31">
          <cell r="I31">
            <v>28</v>
          </cell>
          <cell r="J31" t="str">
            <v>Nil</v>
          </cell>
        </row>
        <row r="32">
          <cell r="I32">
            <v>29</v>
          </cell>
          <cell r="J32" t="str">
            <v>Nil</v>
          </cell>
        </row>
        <row r="33">
          <cell r="I33">
            <v>30</v>
          </cell>
          <cell r="J33" t="str">
            <v>Nil</v>
          </cell>
        </row>
        <row r="34">
          <cell r="I34">
            <v>31</v>
          </cell>
          <cell r="J34" t="str">
            <v>Nil</v>
          </cell>
        </row>
        <row r="35">
          <cell r="I35">
            <v>32</v>
          </cell>
          <cell r="J35" t="str">
            <v>Nil</v>
          </cell>
        </row>
        <row r="36">
          <cell r="I36">
            <v>33</v>
          </cell>
          <cell r="J36" t="str">
            <v>Nil</v>
          </cell>
        </row>
        <row r="37">
          <cell r="I37">
            <v>34</v>
          </cell>
          <cell r="J37" t="str">
            <v>Nil</v>
          </cell>
        </row>
        <row r="38">
          <cell r="I38">
            <v>35</v>
          </cell>
          <cell r="J38" t="str">
            <v>Nil</v>
          </cell>
        </row>
        <row r="39">
          <cell r="I39">
            <v>36</v>
          </cell>
          <cell r="J39" t="str">
            <v>Nil</v>
          </cell>
        </row>
        <row r="40">
          <cell r="I40">
            <v>37</v>
          </cell>
          <cell r="J40" t="str">
            <v>Nil</v>
          </cell>
        </row>
        <row r="41">
          <cell r="I41">
            <v>38</v>
          </cell>
          <cell r="J41" t="str">
            <v>Nil</v>
          </cell>
        </row>
        <row r="42">
          <cell r="I42">
            <v>39</v>
          </cell>
          <cell r="J42" t="str">
            <v>Nil</v>
          </cell>
        </row>
        <row r="43">
          <cell r="I43">
            <v>40</v>
          </cell>
          <cell r="J43" t="str">
            <v>Nil</v>
          </cell>
        </row>
        <row r="44">
          <cell r="I44">
            <v>41</v>
          </cell>
          <cell r="J44" t="str">
            <v>Nil</v>
          </cell>
        </row>
        <row r="45">
          <cell r="I45">
            <v>42</v>
          </cell>
          <cell r="J45" t="str">
            <v>Nil</v>
          </cell>
        </row>
        <row r="46">
          <cell r="I46">
            <v>43</v>
          </cell>
          <cell r="J46" t="str">
            <v>Nil</v>
          </cell>
        </row>
        <row r="47">
          <cell r="I47">
            <v>44</v>
          </cell>
          <cell r="J47" t="str">
            <v>Nil</v>
          </cell>
        </row>
        <row r="48">
          <cell r="I48">
            <v>45</v>
          </cell>
          <cell r="J48" t="str">
            <v>Nil</v>
          </cell>
        </row>
        <row r="49">
          <cell r="I49">
            <v>46</v>
          </cell>
          <cell r="J49" t="str">
            <v>Nil</v>
          </cell>
        </row>
        <row r="50">
          <cell r="I50">
            <v>47</v>
          </cell>
          <cell r="J50" t="str">
            <v>Nil</v>
          </cell>
        </row>
        <row r="51">
          <cell r="I51">
            <v>48</v>
          </cell>
          <cell r="J51" t="str">
            <v>Nil</v>
          </cell>
        </row>
        <row r="52">
          <cell r="I52">
            <v>49</v>
          </cell>
          <cell r="J52" t="str">
            <v>Nil</v>
          </cell>
        </row>
        <row r="53">
          <cell r="I53">
            <v>50</v>
          </cell>
          <cell r="J53" t="str">
            <v>Nil</v>
          </cell>
        </row>
      </sheetData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"/>
      <sheetName val="ALL ROUNDS"/>
      <sheetName val="RECALL"/>
      <sheetName val="SET"/>
      <sheetName val="Lookup2 "/>
      <sheetName val="FINAL RESULT"/>
      <sheetName val="call out"/>
      <sheetName val="SOLOS"/>
      <sheetName val="original names "/>
      <sheetName val="ADJ"/>
      <sheetName val="Lookup"/>
    </sheetNames>
    <sheetDataSet>
      <sheetData sheetId="0" refreshError="1"/>
      <sheetData sheetId="1"/>
      <sheetData sheetId="2" refreshError="1"/>
      <sheetData sheetId="3">
        <row r="26">
          <cell r="E26" t="str">
            <v>0</v>
          </cell>
        </row>
      </sheetData>
      <sheetData sheetId="4">
        <row r="4">
          <cell r="A4">
            <v>1</v>
          </cell>
          <cell r="B4" t="str">
            <v>0</v>
          </cell>
          <cell r="E4">
            <v>1</v>
          </cell>
          <cell r="F4" t="str">
            <v>Nil</v>
          </cell>
          <cell r="I4">
            <v>1</v>
          </cell>
          <cell r="J4" t="str">
            <v>Nil</v>
          </cell>
          <cell r="M4">
            <v>1</v>
          </cell>
          <cell r="N4" t="str">
            <v>Nil</v>
          </cell>
        </row>
        <row r="5">
          <cell r="A5">
            <v>2</v>
          </cell>
          <cell r="B5" t="str">
            <v>0</v>
          </cell>
          <cell r="E5">
            <v>2</v>
          </cell>
          <cell r="F5" t="str">
            <v>Nil</v>
          </cell>
          <cell r="I5">
            <v>2</v>
          </cell>
          <cell r="J5" t="str">
            <v>Nil</v>
          </cell>
          <cell r="M5">
            <v>2</v>
          </cell>
          <cell r="N5" t="str">
            <v>Nil</v>
          </cell>
        </row>
        <row r="6">
          <cell r="A6">
            <v>3</v>
          </cell>
          <cell r="B6" t="str">
            <v>0</v>
          </cell>
          <cell r="E6">
            <v>3</v>
          </cell>
          <cell r="F6" t="str">
            <v>Nil</v>
          </cell>
          <cell r="I6">
            <v>3</v>
          </cell>
          <cell r="J6" t="str">
            <v>Nil</v>
          </cell>
          <cell r="M6">
            <v>3</v>
          </cell>
          <cell r="N6" t="str">
            <v>Nil</v>
          </cell>
        </row>
        <row r="7">
          <cell r="A7">
            <v>4</v>
          </cell>
          <cell r="B7" t="str">
            <v>0</v>
          </cell>
          <cell r="E7">
            <v>4</v>
          </cell>
          <cell r="F7" t="str">
            <v>Nil</v>
          </cell>
          <cell r="I7">
            <v>4</v>
          </cell>
          <cell r="J7" t="str">
            <v>Nil</v>
          </cell>
          <cell r="M7">
            <v>4</v>
          </cell>
          <cell r="N7" t="str">
            <v>Nil</v>
          </cell>
        </row>
        <row r="8">
          <cell r="A8">
            <v>5</v>
          </cell>
          <cell r="B8" t="str">
            <v>0</v>
          </cell>
          <cell r="E8">
            <v>5</v>
          </cell>
          <cell r="F8" t="str">
            <v>Nil</v>
          </cell>
          <cell r="I8">
            <v>5</v>
          </cell>
          <cell r="J8" t="str">
            <v>Nil</v>
          </cell>
          <cell r="M8">
            <v>5</v>
          </cell>
          <cell r="N8" t="str">
            <v>Nil</v>
          </cell>
        </row>
        <row r="9">
          <cell r="A9">
            <v>6</v>
          </cell>
          <cell r="B9" t="str">
            <v>0</v>
          </cell>
          <cell r="E9">
            <v>6</v>
          </cell>
          <cell r="F9" t="str">
            <v>Nil</v>
          </cell>
          <cell r="I9">
            <v>6</v>
          </cell>
          <cell r="J9" t="str">
            <v>Nil</v>
          </cell>
          <cell r="M9">
            <v>6</v>
          </cell>
          <cell r="N9" t="str">
            <v>Nil</v>
          </cell>
        </row>
        <row r="10">
          <cell r="A10">
            <v>7</v>
          </cell>
          <cell r="B10" t="str">
            <v>0</v>
          </cell>
          <cell r="E10">
            <v>7</v>
          </cell>
          <cell r="F10" t="str">
            <v>Nil</v>
          </cell>
          <cell r="I10">
            <v>7</v>
          </cell>
          <cell r="J10" t="str">
            <v>Nil</v>
          </cell>
          <cell r="M10">
            <v>7</v>
          </cell>
          <cell r="N10" t="str">
            <v>Nil</v>
          </cell>
        </row>
        <row r="11">
          <cell r="A11">
            <v>8</v>
          </cell>
          <cell r="B11" t="str">
            <v>0</v>
          </cell>
          <cell r="E11">
            <v>8</v>
          </cell>
          <cell r="F11" t="str">
            <v>Nil</v>
          </cell>
          <cell r="I11">
            <v>8</v>
          </cell>
          <cell r="J11" t="str">
            <v>Nil</v>
          </cell>
          <cell r="M11">
            <v>8</v>
          </cell>
          <cell r="N11" t="str">
            <v>Nil</v>
          </cell>
        </row>
        <row r="12">
          <cell r="A12">
            <v>9</v>
          </cell>
          <cell r="B12" t="str">
            <v>0</v>
          </cell>
          <cell r="E12">
            <v>9</v>
          </cell>
          <cell r="F12" t="str">
            <v>Nil</v>
          </cell>
          <cell r="I12">
            <v>9</v>
          </cell>
          <cell r="J12" t="str">
            <v>Nil</v>
          </cell>
          <cell r="M12">
            <v>9</v>
          </cell>
          <cell r="N12" t="str">
            <v>Nil</v>
          </cell>
        </row>
        <row r="13">
          <cell r="A13">
            <v>10</v>
          </cell>
          <cell r="B13" t="str">
            <v>0</v>
          </cell>
          <cell r="E13">
            <v>10</v>
          </cell>
          <cell r="F13" t="str">
            <v>Nil</v>
          </cell>
          <cell r="I13">
            <v>10</v>
          </cell>
          <cell r="J13" t="str">
            <v>Nil</v>
          </cell>
          <cell r="M13">
            <v>10</v>
          </cell>
          <cell r="N13" t="str">
            <v>Nil</v>
          </cell>
        </row>
        <row r="14">
          <cell r="A14">
            <v>11</v>
          </cell>
          <cell r="B14" t="str">
            <v>0</v>
          </cell>
          <cell r="E14">
            <v>11</v>
          </cell>
          <cell r="F14" t="str">
            <v>Nil</v>
          </cell>
          <cell r="I14">
            <v>11</v>
          </cell>
          <cell r="J14" t="str">
            <v>Nil</v>
          </cell>
          <cell r="M14">
            <v>11</v>
          </cell>
          <cell r="N14" t="str">
            <v>Nil</v>
          </cell>
        </row>
        <row r="15">
          <cell r="A15">
            <v>12</v>
          </cell>
          <cell r="B15" t="str">
            <v>0</v>
          </cell>
          <cell r="E15">
            <v>12</v>
          </cell>
          <cell r="F15" t="str">
            <v>Nil</v>
          </cell>
          <cell r="I15">
            <v>12</v>
          </cell>
          <cell r="J15" t="str">
            <v>Nil</v>
          </cell>
          <cell r="M15">
            <v>12</v>
          </cell>
          <cell r="N15" t="str">
            <v>Nil</v>
          </cell>
        </row>
        <row r="16">
          <cell r="A16">
            <v>13</v>
          </cell>
          <cell r="B16" t="str">
            <v>0</v>
          </cell>
          <cell r="E16">
            <v>13</v>
          </cell>
          <cell r="F16" t="str">
            <v>Nil</v>
          </cell>
          <cell r="I16">
            <v>13</v>
          </cell>
          <cell r="J16" t="str">
            <v>Nil</v>
          </cell>
          <cell r="M16">
            <v>13</v>
          </cell>
          <cell r="N16" t="str">
            <v>Nil</v>
          </cell>
        </row>
        <row r="17">
          <cell r="A17">
            <v>14</v>
          </cell>
          <cell r="B17" t="str">
            <v>0</v>
          </cell>
          <cell r="E17">
            <v>14</v>
          </cell>
          <cell r="F17" t="str">
            <v>Nil</v>
          </cell>
          <cell r="I17">
            <v>14</v>
          </cell>
          <cell r="J17" t="str">
            <v>Nil</v>
          </cell>
          <cell r="M17">
            <v>14</v>
          </cell>
          <cell r="N17" t="str">
            <v>Nil</v>
          </cell>
        </row>
        <row r="18">
          <cell r="A18">
            <v>15</v>
          </cell>
          <cell r="B18" t="str">
            <v>0</v>
          </cell>
          <cell r="E18">
            <v>15</v>
          </cell>
          <cell r="F18" t="str">
            <v>Nil</v>
          </cell>
          <cell r="I18">
            <v>15</v>
          </cell>
          <cell r="J18" t="str">
            <v>Nil</v>
          </cell>
          <cell r="M18">
            <v>15</v>
          </cell>
          <cell r="N18" t="str">
            <v>Nil</v>
          </cell>
        </row>
        <row r="19">
          <cell r="A19">
            <v>16</v>
          </cell>
          <cell r="B19" t="str">
            <v>0</v>
          </cell>
          <cell r="E19">
            <v>16</v>
          </cell>
          <cell r="F19" t="str">
            <v>Nil</v>
          </cell>
          <cell r="I19">
            <v>16</v>
          </cell>
          <cell r="J19" t="str">
            <v>Nil</v>
          </cell>
          <cell r="M19">
            <v>16</v>
          </cell>
          <cell r="N19" t="str">
            <v>Nil</v>
          </cell>
        </row>
        <row r="20">
          <cell r="A20">
            <v>17</v>
          </cell>
          <cell r="B20" t="str">
            <v>0</v>
          </cell>
          <cell r="E20">
            <v>17</v>
          </cell>
          <cell r="F20" t="str">
            <v>Nil</v>
          </cell>
          <cell r="I20">
            <v>17</v>
          </cell>
          <cell r="J20" t="str">
            <v>Nil</v>
          </cell>
          <cell r="M20">
            <v>17</v>
          </cell>
          <cell r="N20" t="str">
            <v>Nil</v>
          </cell>
        </row>
        <row r="21">
          <cell r="A21">
            <v>18</v>
          </cell>
          <cell r="B21" t="str">
            <v>0</v>
          </cell>
          <cell r="E21">
            <v>18</v>
          </cell>
          <cell r="F21" t="str">
            <v>Nil</v>
          </cell>
          <cell r="I21">
            <v>18</v>
          </cell>
          <cell r="J21" t="str">
            <v>Nil</v>
          </cell>
          <cell r="M21">
            <v>18</v>
          </cell>
          <cell r="N21" t="str">
            <v>Nil</v>
          </cell>
        </row>
        <row r="22">
          <cell r="A22">
            <v>19</v>
          </cell>
          <cell r="B22" t="str">
            <v>0</v>
          </cell>
          <cell r="E22">
            <v>19</v>
          </cell>
          <cell r="F22" t="str">
            <v>Nil</v>
          </cell>
          <cell r="I22">
            <v>19</v>
          </cell>
          <cell r="J22" t="str">
            <v>Nil</v>
          </cell>
          <cell r="M22">
            <v>19</v>
          </cell>
          <cell r="N22" t="str">
            <v>Nil</v>
          </cell>
        </row>
        <row r="23">
          <cell r="A23">
            <v>20</v>
          </cell>
          <cell r="B23" t="str">
            <v>0</v>
          </cell>
          <cell r="E23">
            <v>20</v>
          </cell>
          <cell r="F23" t="str">
            <v>Nil</v>
          </cell>
          <cell r="I23">
            <v>20</v>
          </cell>
          <cell r="J23" t="str">
            <v>Nil</v>
          </cell>
          <cell r="M23">
            <v>20</v>
          </cell>
          <cell r="N23" t="str">
            <v>Nil</v>
          </cell>
        </row>
        <row r="24">
          <cell r="A24">
            <v>21</v>
          </cell>
          <cell r="B24" t="str">
            <v>0</v>
          </cell>
          <cell r="E24">
            <v>21</v>
          </cell>
          <cell r="F24" t="str">
            <v>Nil</v>
          </cell>
          <cell r="I24">
            <v>21</v>
          </cell>
          <cell r="J24" t="str">
            <v>Nil</v>
          </cell>
          <cell r="M24">
            <v>21</v>
          </cell>
          <cell r="N24" t="str">
            <v>Nil</v>
          </cell>
        </row>
        <row r="25">
          <cell r="A25">
            <v>22</v>
          </cell>
          <cell r="B25" t="str">
            <v>0</v>
          </cell>
          <cell r="E25">
            <v>22</v>
          </cell>
          <cell r="F25" t="str">
            <v>Nil</v>
          </cell>
          <cell r="I25">
            <v>22</v>
          </cell>
          <cell r="J25" t="str">
            <v>Nil</v>
          </cell>
          <cell r="M25">
            <v>22</v>
          </cell>
          <cell r="N25" t="str">
            <v>Nil</v>
          </cell>
        </row>
        <row r="26">
          <cell r="A26">
            <v>23</v>
          </cell>
          <cell r="B26" t="str">
            <v>0</v>
          </cell>
          <cell r="E26">
            <v>23</v>
          </cell>
          <cell r="F26" t="str">
            <v>Nil</v>
          </cell>
          <cell r="I26">
            <v>23</v>
          </cell>
          <cell r="J26" t="str">
            <v>Nil</v>
          </cell>
          <cell r="M26">
            <v>23</v>
          </cell>
          <cell r="N26" t="str">
            <v>Nil</v>
          </cell>
        </row>
        <row r="27">
          <cell r="A27">
            <v>24</v>
          </cell>
          <cell r="B27" t="str">
            <v>0</v>
          </cell>
          <cell r="E27">
            <v>24</v>
          </cell>
          <cell r="F27" t="str">
            <v>Nil</v>
          </cell>
          <cell r="I27">
            <v>24</v>
          </cell>
          <cell r="J27" t="str">
            <v>Nil</v>
          </cell>
          <cell r="M27">
            <v>24</v>
          </cell>
          <cell r="N27" t="str">
            <v>Nil</v>
          </cell>
        </row>
        <row r="28">
          <cell r="A28">
            <v>25</v>
          </cell>
          <cell r="B28" t="str">
            <v>0</v>
          </cell>
          <cell r="E28">
            <v>25</v>
          </cell>
          <cell r="F28" t="str">
            <v>Nil</v>
          </cell>
          <cell r="I28">
            <v>25</v>
          </cell>
          <cell r="J28" t="str">
            <v>Nil</v>
          </cell>
          <cell r="M28">
            <v>25</v>
          </cell>
          <cell r="N28" t="str">
            <v>Nil</v>
          </cell>
        </row>
        <row r="29">
          <cell r="A29">
            <v>26</v>
          </cell>
          <cell r="B29" t="str">
            <v>0</v>
          </cell>
          <cell r="E29">
            <v>26</v>
          </cell>
          <cell r="F29" t="str">
            <v>Nil</v>
          </cell>
          <cell r="I29">
            <v>26</v>
          </cell>
          <cell r="J29" t="str">
            <v>Nil</v>
          </cell>
          <cell r="M29">
            <v>26</v>
          </cell>
          <cell r="N29" t="str">
            <v>Nil</v>
          </cell>
        </row>
        <row r="30">
          <cell r="A30">
            <v>27</v>
          </cell>
          <cell r="B30" t="str">
            <v>0</v>
          </cell>
          <cell r="E30">
            <v>27</v>
          </cell>
          <cell r="F30" t="str">
            <v>Nil</v>
          </cell>
          <cell r="I30">
            <v>27</v>
          </cell>
          <cell r="J30" t="str">
            <v>Nil</v>
          </cell>
          <cell r="M30">
            <v>27</v>
          </cell>
          <cell r="N30" t="str">
            <v>Nil</v>
          </cell>
        </row>
        <row r="31">
          <cell r="A31">
            <v>28</v>
          </cell>
          <cell r="B31" t="str">
            <v>0</v>
          </cell>
          <cell r="E31">
            <v>28</v>
          </cell>
          <cell r="F31" t="str">
            <v>Nil</v>
          </cell>
          <cell r="I31">
            <v>28</v>
          </cell>
          <cell r="J31" t="str">
            <v>Nil</v>
          </cell>
          <cell r="M31">
            <v>28</v>
          </cell>
          <cell r="N31" t="str">
            <v>Nil</v>
          </cell>
        </row>
        <row r="32">
          <cell r="A32">
            <v>29</v>
          </cell>
          <cell r="B32" t="str">
            <v>0</v>
          </cell>
          <cell r="E32">
            <v>29</v>
          </cell>
          <cell r="F32" t="str">
            <v>Nil</v>
          </cell>
          <cell r="I32">
            <v>29</v>
          </cell>
          <cell r="J32" t="str">
            <v>Nil</v>
          </cell>
          <cell r="M32">
            <v>29</v>
          </cell>
          <cell r="N32" t="str">
            <v>Nil</v>
          </cell>
        </row>
        <row r="33">
          <cell r="A33">
            <v>30</v>
          </cell>
          <cell r="B33" t="str">
            <v>0</v>
          </cell>
          <cell r="E33">
            <v>30</v>
          </cell>
          <cell r="F33" t="str">
            <v>Nil</v>
          </cell>
          <cell r="I33">
            <v>30</v>
          </cell>
          <cell r="J33" t="str">
            <v>Nil</v>
          </cell>
          <cell r="M33">
            <v>30</v>
          </cell>
          <cell r="N33" t="str">
            <v>Nil</v>
          </cell>
        </row>
        <row r="34">
          <cell r="A34">
            <v>31</v>
          </cell>
          <cell r="B34" t="str">
            <v>0</v>
          </cell>
          <cell r="E34">
            <v>31</v>
          </cell>
          <cell r="F34" t="str">
            <v>Nil</v>
          </cell>
          <cell r="I34">
            <v>31</v>
          </cell>
          <cell r="J34" t="str">
            <v>Nil</v>
          </cell>
          <cell r="M34">
            <v>31</v>
          </cell>
          <cell r="N34" t="str">
            <v>Nil</v>
          </cell>
        </row>
        <row r="35">
          <cell r="A35">
            <v>32</v>
          </cell>
          <cell r="B35" t="str">
            <v>0</v>
          </cell>
          <cell r="E35">
            <v>32</v>
          </cell>
          <cell r="F35" t="str">
            <v>Nil</v>
          </cell>
          <cell r="I35">
            <v>32</v>
          </cell>
          <cell r="J35" t="str">
            <v>Nil</v>
          </cell>
          <cell r="M35">
            <v>32</v>
          </cell>
          <cell r="N35" t="str">
            <v>Nil</v>
          </cell>
        </row>
        <row r="36">
          <cell r="A36">
            <v>33</v>
          </cell>
          <cell r="B36" t="str">
            <v>0</v>
          </cell>
          <cell r="E36">
            <v>33</v>
          </cell>
          <cell r="F36" t="str">
            <v>Nil</v>
          </cell>
          <cell r="I36">
            <v>33</v>
          </cell>
          <cell r="J36" t="str">
            <v>Nil</v>
          </cell>
          <cell r="M36">
            <v>33</v>
          </cell>
          <cell r="N36" t="str">
            <v>Nil</v>
          </cell>
        </row>
        <row r="37">
          <cell r="A37">
            <v>34</v>
          </cell>
          <cell r="B37" t="str">
            <v>0</v>
          </cell>
          <cell r="E37">
            <v>34</v>
          </cell>
          <cell r="F37" t="str">
            <v>Nil</v>
          </cell>
          <cell r="I37">
            <v>34</v>
          </cell>
          <cell r="J37" t="str">
            <v>Nil</v>
          </cell>
          <cell r="M37">
            <v>34</v>
          </cell>
          <cell r="N37" t="str">
            <v>Nil</v>
          </cell>
        </row>
        <row r="38">
          <cell r="A38">
            <v>35</v>
          </cell>
          <cell r="B38" t="str">
            <v>0</v>
          </cell>
          <cell r="E38">
            <v>35</v>
          </cell>
          <cell r="F38" t="str">
            <v>Nil</v>
          </cell>
          <cell r="I38">
            <v>35</v>
          </cell>
          <cell r="J38" t="str">
            <v>Nil</v>
          </cell>
          <cell r="M38">
            <v>35</v>
          </cell>
          <cell r="N38" t="str">
            <v>Nil</v>
          </cell>
        </row>
        <row r="39">
          <cell r="A39">
            <v>36</v>
          </cell>
          <cell r="B39" t="str">
            <v>0</v>
          </cell>
          <cell r="E39">
            <v>36</v>
          </cell>
          <cell r="F39" t="str">
            <v>Nil</v>
          </cell>
          <cell r="I39">
            <v>36</v>
          </cell>
          <cell r="J39" t="str">
            <v>Nil</v>
          </cell>
          <cell r="M39">
            <v>36</v>
          </cell>
          <cell r="N39" t="str">
            <v>Nil</v>
          </cell>
        </row>
        <row r="40">
          <cell r="A40">
            <v>37</v>
          </cell>
          <cell r="B40" t="str">
            <v>0</v>
          </cell>
          <cell r="E40">
            <v>37</v>
          </cell>
          <cell r="F40" t="str">
            <v>Nil</v>
          </cell>
          <cell r="I40">
            <v>37</v>
          </cell>
          <cell r="J40" t="str">
            <v>Nil</v>
          </cell>
          <cell r="M40">
            <v>37</v>
          </cell>
          <cell r="N40" t="str">
            <v>Nil</v>
          </cell>
        </row>
        <row r="41">
          <cell r="A41">
            <v>38</v>
          </cell>
          <cell r="B41" t="str">
            <v>0</v>
          </cell>
          <cell r="E41">
            <v>38</v>
          </cell>
          <cell r="F41" t="str">
            <v>Nil</v>
          </cell>
          <cell r="I41">
            <v>38</v>
          </cell>
          <cell r="J41" t="str">
            <v>Nil</v>
          </cell>
          <cell r="M41">
            <v>38</v>
          </cell>
          <cell r="N41" t="str">
            <v>Nil</v>
          </cell>
        </row>
        <row r="42">
          <cell r="A42">
            <v>39</v>
          </cell>
          <cell r="B42" t="str">
            <v>0</v>
          </cell>
          <cell r="E42">
            <v>39</v>
          </cell>
          <cell r="F42" t="str">
            <v>Nil</v>
          </cell>
          <cell r="I42">
            <v>39</v>
          </cell>
          <cell r="J42" t="str">
            <v>Nil</v>
          </cell>
          <cell r="M42">
            <v>39</v>
          </cell>
          <cell r="N42" t="str">
            <v>Nil</v>
          </cell>
        </row>
        <row r="43">
          <cell r="A43">
            <v>40</v>
          </cell>
          <cell r="B43" t="str">
            <v>0</v>
          </cell>
          <cell r="E43">
            <v>40</v>
          </cell>
          <cell r="F43" t="str">
            <v>Nil</v>
          </cell>
          <cell r="I43">
            <v>40</v>
          </cell>
          <cell r="J43" t="str">
            <v>Nil</v>
          </cell>
          <cell r="M43">
            <v>40</v>
          </cell>
          <cell r="N43" t="str">
            <v>Nil</v>
          </cell>
        </row>
        <row r="44">
          <cell r="A44">
            <v>41</v>
          </cell>
          <cell r="B44" t="str">
            <v>0</v>
          </cell>
          <cell r="E44">
            <v>41</v>
          </cell>
          <cell r="F44" t="str">
            <v>Nil</v>
          </cell>
          <cell r="I44">
            <v>41</v>
          </cell>
          <cell r="J44" t="str">
            <v>Nil</v>
          </cell>
          <cell r="M44">
            <v>41</v>
          </cell>
          <cell r="N44" t="str">
            <v>Nil</v>
          </cell>
        </row>
        <row r="45">
          <cell r="A45">
            <v>42</v>
          </cell>
          <cell r="B45" t="str">
            <v>0</v>
          </cell>
          <cell r="E45">
            <v>42</v>
          </cell>
          <cell r="F45" t="str">
            <v>Nil</v>
          </cell>
          <cell r="I45">
            <v>42</v>
          </cell>
          <cell r="J45" t="str">
            <v>Nil</v>
          </cell>
          <cell r="M45">
            <v>42</v>
          </cell>
          <cell r="N45" t="str">
            <v>Nil</v>
          </cell>
        </row>
        <row r="46">
          <cell r="A46">
            <v>43</v>
          </cell>
          <cell r="B46" t="str">
            <v>0</v>
          </cell>
          <cell r="E46">
            <v>43</v>
          </cell>
          <cell r="F46" t="str">
            <v>Nil</v>
          </cell>
          <cell r="I46">
            <v>43</v>
          </cell>
          <cell r="J46" t="str">
            <v>Nil</v>
          </cell>
          <cell r="M46">
            <v>43</v>
          </cell>
          <cell r="N46" t="str">
            <v>Nil</v>
          </cell>
        </row>
        <row r="47">
          <cell r="A47">
            <v>44</v>
          </cell>
          <cell r="B47" t="str">
            <v>0</v>
          </cell>
          <cell r="E47">
            <v>44</v>
          </cell>
          <cell r="F47" t="str">
            <v>Nil</v>
          </cell>
          <cell r="I47">
            <v>44</v>
          </cell>
          <cell r="J47" t="str">
            <v>Nil</v>
          </cell>
          <cell r="M47">
            <v>44</v>
          </cell>
          <cell r="N47" t="str">
            <v>Nil</v>
          </cell>
        </row>
        <row r="48">
          <cell r="A48">
            <v>45</v>
          </cell>
          <cell r="B48" t="str">
            <v>0</v>
          </cell>
          <cell r="E48">
            <v>45</v>
          </cell>
          <cell r="F48" t="str">
            <v>Nil</v>
          </cell>
          <cell r="I48">
            <v>45</v>
          </cell>
          <cell r="J48" t="str">
            <v>Nil</v>
          </cell>
          <cell r="M48">
            <v>45</v>
          </cell>
          <cell r="N48" t="str">
            <v>Nil</v>
          </cell>
        </row>
        <row r="49">
          <cell r="A49">
            <v>46</v>
          </cell>
          <cell r="B49" t="str">
            <v>0</v>
          </cell>
          <cell r="E49">
            <v>46</v>
          </cell>
          <cell r="F49" t="str">
            <v>Nil</v>
          </cell>
          <cell r="I49">
            <v>46</v>
          </cell>
          <cell r="J49" t="str">
            <v>Nil</v>
          </cell>
          <cell r="M49">
            <v>46</v>
          </cell>
          <cell r="N49" t="str">
            <v>Nil</v>
          </cell>
        </row>
        <row r="50">
          <cell r="A50">
            <v>47</v>
          </cell>
          <cell r="B50" t="str">
            <v>0</v>
          </cell>
          <cell r="E50">
            <v>47</v>
          </cell>
          <cell r="F50" t="str">
            <v>Nil</v>
          </cell>
          <cell r="I50">
            <v>47</v>
          </cell>
          <cell r="J50" t="str">
            <v>Nil</v>
          </cell>
          <cell r="M50">
            <v>47</v>
          </cell>
          <cell r="N50" t="str">
            <v>Nil</v>
          </cell>
        </row>
        <row r="51">
          <cell r="A51">
            <v>48</v>
          </cell>
          <cell r="B51" t="str">
            <v>0</v>
          </cell>
          <cell r="E51">
            <v>48</v>
          </cell>
          <cell r="F51" t="str">
            <v>Nil</v>
          </cell>
          <cell r="I51">
            <v>48</v>
          </cell>
          <cell r="J51" t="str">
            <v>Nil</v>
          </cell>
          <cell r="M51">
            <v>48</v>
          </cell>
          <cell r="N51" t="str">
            <v>Nil</v>
          </cell>
        </row>
        <row r="52">
          <cell r="A52">
            <v>49</v>
          </cell>
          <cell r="B52" t="str">
            <v>0</v>
          </cell>
          <cell r="E52">
            <v>49</v>
          </cell>
          <cell r="F52" t="str">
            <v>Nil</v>
          </cell>
          <cell r="I52">
            <v>49</v>
          </cell>
          <cell r="J52" t="str">
            <v>Nil</v>
          </cell>
          <cell r="M52">
            <v>49</v>
          </cell>
          <cell r="N52" t="str">
            <v>Nil</v>
          </cell>
        </row>
        <row r="53">
          <cell r="A53">
            <v>50</v>
          </cell>
          <cell r="B53" t="str">
            <v>0</v>
          </cell>
          <cell r="E53">
            <v>50</v>
          </cell>
          <cell r="F53" t="str">
            <v>Nil</v>
          </cell>
          <cell r="I53">
            <v>50</v>
          </cell>
          <cell r="J53" t="str">
            <v>Nil</v>
          </cell>
          <cell r="M53">
            <v>50</v>
          </cell>
          <cell r="N53" t="str">
            <v>Nil</v>
          </cell>
        </row>
      </sheetData>
      <sheetData sheetId="5"/>
      <sheetData sheetId="6" refreshError="1"/>
      <sheetData sheetId="7" refreshError="1"/>
      <sheetData sheetId="8">
        <row r="2">
          <cell r="B2">
            <v>100</v>
          </cell>
        </row>
      </sheetData>
      <sheetData sheetId="9">
        <row r="6">
          <cell r="A6" t="str">
            <v>CIARA BUCKLEY</v>
          </cell>
        </row>
      </sheetData>
      <sheetData sheetId="10">
        <row r="4">
          <cell r="A4">
            <v>1</v>
          </cell>
          <cell r="B4">
            <v>87.5</v>
          </cell>
          <cell r="E4">
            <v>1</v>
          </cell>
          <cell r="F4">
            <v>100</v>
          </cell>
          <cell r="I4">
            <v>1</v>
          </cell>
          <cell r="J4">
            <v>100</v>
          </cell>
          <cell r="M4">
            <v>1</v>
          </cell>
          <cell r="N4">
            <v>100</v>
          </cell>
        </row>
        <row r="5">
          <cell r="A5">
            <v>2</v>
          </cell>
          <cell r="B5" t="str">
            <v>0</v>
          </cell>
          <cell r="E5">
            <v>2</v>
          </cell>
          <cell r="F5">
            <v>75</v>
          </cell>
          <cell r="I5">
            <v>2</v>
          </cell>
          <cell r="J5">
            <v>75</v>
          </cell>
          <cell r="M5">
            <v>2</v>
          </cell>
          <cell r="N5">
            <v>75</v>
          </cell>
        </row>
        <row r="6">
          <cell r="A6">
            <v>3</v>
          </cell>
          <cell r="B6">
            <v>65</v>
          </cell>
          <cell r="E6">
            <v>3</v>
          </cell>
          <cell r="F6">
            <v>65</v>
          </cell>
          <cell r="I6">
            <v>3</v>
          </cell>
          <cell r="J6">
            <v>65</v>
          </cell>
          <cell r="M6">
            <v>3</v>
          </cell>
          <cell r="N6">
            <v>65</v>
          </cell>
        </row>
        <row r="7">
          <cell r="A7">
            <v>4</v>
          </cell>
          <cell r="B7">
            <v>60</v>
          </cell>
          <cell r="E7">
            <v>4</v>
          </cell>
          <cell r="F7">
            <v>60</v>
          </cell>
          <cell r="I7">
            <v>4</v>
          </cell>
          <cell r="J7">
            <v>60</v>
          </cell>
          <cell r="M7">
            <v>4</v>
          </cell>
          <cell r="N7">
            <v>60</v>
          </cell>
        </row>
        <row r="8">
          <cell r="A8">
            <v>5</v>
          </cell>
          <cell r="B8">
            <v>56</v>
          </cell>
          <cell r="E8">
            <v>5</v>
          </cell>
          <cell r="F8">
            <v>56</v>
          </cell>
          <cell r="I8">
            <v>5</v>
          </cell>
          <cell r="J8">
            <v>56</v>
          </cell>
          <cell r="M8">
            <v>5</v>
          </cell>
          <cell r="N8">
            <v>56</v>
          </cell>
        </row>
        <row r="9">
          <cell r="A9">
            <v>6</v>
          </cell>
          <cell r="B9">
            <v>53</v>
          </cell>
          <cell r="E9">
            <v>6</v>
          </cell>
          <cell r="F9">
            <v>53</v>
          </cell>
          <cell r="I9">
            <v>6</v>
          </cell>
          <cell r="J9">
            <v>53</v>
          </cell>
          <cell r="M9">
            <v>6</v>
          </cell>
          <cell r="N9">
            <v>53</v>
          </cell>
        </row>
        <row r="10">
          <cell r="A10">
            <v>7</v>
          </cell>
          <cell r="B10">
            <v>50</v>
          </cell>
          <cell r="E10">
            <v>7</v>
          </cell>
          <cell r="F10">
            <v>50</v>
          </cell>
          <cell r="I10">
            <v>7</v>
          </cell>
          <cell r="J10">
            <v>50</v>
          </cell>
          <cell r="M10">
            <v>7</v>
          </cell>
          <cell r="N10">
            <v>50</v>
          </cell>
        </row>
        <row r="11">
          <cell r="A11">
            <v>8</v>
          </cell>
          <cell r="B11">
            <v>47</v>
          </cell>
          <cell r="E11">
            <v>8</v>
          </cell>
          <cell r="F11">
            <v>47</v>
          </cell>
          <cell r="I11">
            <v>8</v>
          </cell>
          <cell r="J11">
            <v>47</v>
          </cell>
          <cell r="M11">
            <v>8</v>
          </cell>
          <cell r="N11">
            <v>47</v>
          </cell>
        </row>
        <row r="12">
          <cell r="A12">
            <v>9</v>
          </cell>
          <cell r="B12">
            <v>45</v>
          </cell>
          <cell r="E12">
            <v>9</v>
          </cell>
          <cell r="F12">
            <v>44</v>
          </cell>
          <cell r="I12">
            <v>9</v>
          </cell>
          <cell r="J12">
            <v>45</v>
          </cell>
          <cell r="M12">
            <v>9</v>
          </cell>
          <cell r="N12">
            <v>45</v>
          </cell>
        </row>
        <row r="13">
          <cell r="A13">
            <v>10</v>
          </cell>
          <cell r="B13">
            <v>43</v>
          </cell>
          <cell r="E13">
            <v>10</v>
          </cell>
          <cell r="F13" t="str">
            <v>Nil</v>
          </cell>
          <cell r="I13">
            <v>10</v>
          </cell>
          <cell r="J13">
            <v>43</v>
          </cell>
          <cell r="M13">
            <v>10</v>
          </cell>
          <cell r="N13">
            <v>42</v>
          </cell>
        </row>
        <row r="14">
          <cell r="A14">
            <v>11</v>
          </cell>
          <cell r="B14">
            <v>41</v>
          </cell>
          <cell r="E14">
            <v>11</v>
          </cell>
          <cell r="F14">
            <v>41</v>
          </cell>
          <cell r="I14">
            <v>11</v>
          </cell>
          <cell r="J14">
            <v>41</v>
          </cell>
          <cell r="M14">
            <v>11</v>
          </cell>
          <cell r="N14" t="str">
            <v>Nil</v>
          </cell>
        </row>
        <row r="15">
          <cell r="A15">
            <v>12</v>
          </cell>
          <cell r="B15">
            <v>39</v>
          </cell>
          <cell r="E15">
            <v>12</v>
          </cell>
          <cell r="F15">
            <v>39</v>
          </cell>
          <cell r="I15">
            <v>12</v>
          </cell>
          <cell r="J15">
            <v>39</v>
          </cell>
          <cell r="M15">
            <v>12</v>
          </cell>
          <cell r="N15">
            <v>39</v>
          </cell>
        </row>
        <row r="16">
          <cell r="A16">
            <v>13</v>
          </cell>
          <cell r="B16" t="str">
            <v>0</v>
          </cell>
          <cell r="E16">
            <v>13</v>
          </cell>
          <cell r="F16" t="str">
            <v>Nil</v>
          </cell>
          <cell r="I16">
            <v>13</v>
          </cell>
          <cell r="J16" t="str">
            <v>Nil</v>
          </cell>
          <cell r="M16">
            <v>13</v>
          </cell>
          <cell r="N16" t="str">
            <v>Nil</v>
          </cell>
        </row>
        <row r="17">
          <cell r="A17">
            <v>14</v>
          </cell>
          <cell r="B17" t="str">
            <v>0</v>
          </cell>
          <cell r="E17">
            <v>14</v>
          </cell>
          <cell r="F17" t="str">
            <v>Nil</v>
          </cell>
          <cell r="I17">
            <v>14</v>
          </cell>
          <cell r="J17" t="str">
            <v>Nil</v>
          </cell>
          <cell r="M17">
            <v>14</v>
          </cell>
          <cell r="N17" t="str">
            <v>Nil</v>
          </cell>
        </row>
        <row r="18">
          <cell r="A18">
            <v>15</v>
          </cell>
          <cell r="B18" t="str">
            <v>0</v>
          </cell>
          <cell r="E18">
            <v>15</v>
          </cell>
          <cell r="F18" t="str">
            <v>Nil</v>
          </cell>
          <cell r="I18">
            <v>15</v>
          </cell>
          <cell r="J18" t="str">
            <v>Nil</v>
          </cell>
          <cell r="M18">
            <v>15</v>
          </cell>
          <cell r="N18" t="str">
            <v>Nil</v>
          </cell>
        </row>
        <row r="19">
          <cell r="A19">
            <v>16</v>
          </cell>
          <cell r="B19" t="str">
            <v>0</v>
          </cell>
          <cell r="E19">
            <v>16</v>
          </cell>
          <cell r="F19" t="str">
            <v>Nil</v>
          </cell>
          <cell r="I19">
            <v>16</v>
          </cell>
          <cell r="J19" t="str">
            <v>Nil</v>
          </cell>
          <cell r="M19">
            <v>16</v>
          </cell>
          <cell r="N19" t="str">
            <v>Nil</v>
          </cell>
        </row>
        <row r="20">
          <cell r="A20">
            <v>17</v>
          </cell>
          <cell r="B20" t="str">
            <v>0</v>
          </cell>
          <cell r="E20">
            <v>17</v>
          </cell>
          <cell r="F20" t="str">
            <v>Nil</v>
          </cell>
          <cell r="I20">
            <v>17</v>
          </cell>
          <cell r="J20" t="str">
            <v>Nil</v>
          </cell>
          <cell r="M20">
            <v>17</v>
          </cell>
          <cell r="N20" t="str">
            <v>Nil</v>
          </cell>
        </row>
        <row r="21">
          <cell r="A21">
            <v>18</v>
          </cell>
          <cell r="B21" t="str">
            <v>0</v>
          </cell>
          <cell r="E21">
            <v>18</v>
          </cell>
          <cell r="F21" t="str">
            <v>Nil</v>
          </cell>
          <cell r="I21">
            <v>18</v>
          </cell>
          <cell r="J21" t="str">
            <v>Nil</v>
          </cell>
          <cell r="M21">
            <v>18</v>
          </cell>
          <cell r="N21" t="str">
            <v>Nil</v>
          </cell>
        </row>
        <row r="22">
          <cell r="A22">
            <v>19</v>
          </cell>
          <cell r="B22" t="str">
            <v>0</v>
          </cell>
          <cell r="E22">
            <v>19</v>
          </cell>
          <cell r="F22" t="str">
            <v>Nil</v>
          </cell>
          <cell r="I22">
            <v>19</v>
          </cell>
          <cell r="J22" t="str">
            <v>Nil</v>
          </cell>
          <cell r="M22">
            <v>19</v>
          </cell>
          <cell r="N22" t="str">
            <v>Nil</v>
          </cell>
        </row>
        <row r="23">
          <cell r="A23">
            <v>20</v>
          </cell>
          <cell r="B23" t="str">
            <v>0</v>
          </cell>
          <cell r="E23">
            <v>20</v>
          </cell>
          <cell r="F23" t="str">
            <v>Nil</v>
          </cell>
          <cell r="I23">
            <v>20</v>
          </cell>
          <cell r="J23" t="str">
            <v>Nil</v>
          </cell>
          <cell r="M23">
            <v>20</v>
          </cell>
          <cell r="N23" t="str">
            <v>Nil</v>
          </cell>
        </row>
        <row r="24">
          <cell r="A24">
            <v>21</v>
          </cell>
          <cell r="B24" t="str">
            <v>0</v>
          </cell>
          <cell r="E24">
            <v>21</v>
          </cell>
          <cell r="F24" t="str">
            <v>Nil</v>
          </cell>
          <cell r="I24">
            <v>21</v>
          </cell>
          <cell r="J24" t="str">
            <v>Nil</v>
          </cell>
          <cell r="M24">
            <v>21</v>
          </cell>
          <cell r="N24" t="str">
            <v>Nil</v>
          </cell>
        </row>
        <row r="25">
          <cell r="A25">
            <v>22</v>
          </cell>
          <cell r="B25" t="str">
            <v>0</v>
          </cell>
          <cell r="E25">
            <v>22</v>
          </cell>
          <cell r="F25" t="str">
            <v>Nil</v>
          </cell>
          <cell r="I25">
            <v>22</v>
          </cell>
          <cell r="J25" t="str">
            <v>Nil</v>
          </cell>
          <cell r="M25">
            <v>22</v>
          </cell>
          <cell r="N25" t="str">
            <v>Nil</v>
          </cell>
        </row>
        <row r="26">
          <cell r="A26">
            <v>23</v>
          </cell>
          <cell r="B26" t="str">
            <v>0</v>
          </cell>
          <cell r="E26">
            <v>23</v>
          </cell>
          <cell r="F26" t="str">
            <v>Nil</v>
          </cell>
          <cell r="I26">
            <v>23</v>
          </cell>
          <cell r="J26" t="str">
            <v>Nil</v>
          </cell>
          <cell r="M26">
            <v>23</v>
          </cell>
          <cell r="N26" t="str">
            <v>Nil</v>
          </cell>
        </row>
        <row r="27">
          <cell r="A27">
            <v>24</v>
          </cell>
          <cell r="B27" t="str">
            <v>0</v>
          </cell>
          <cell r="E27">
            <v>24</v>
          </cell>
          <cell r="F27" t="str">
            <v>Nil</v>
          </cell>
          <cell r="I27">
            <v>24</v>
          </cell>
          <cell r="J27" t="str">
            <v>Nil</v>
          </cell>
          <cell r="M27">
            <v>24</v>
          </cell>
          <cell r="N27" t="str">
            <v>Nil</v>
          </cell>
        </row>
        <row r="28">
          <cell r="A28">
            <v>25</v>
          </cell>
          <cell r="B28" t="str">
            <v>0</v>
          </cell>
          <cell r="E28">
            <v>25</v>
          </cell>
          <cell r="F28" t="str">
            <v>Nil</v>
          </cell>
          <cell r="I28">
            <v>25</v>
          </cell>
          <cell r="J28" t="str">
            <v>Nil</v>
          </cell>
          <cell r="M28">
            <v>25</v>
          </cell>
          <cell r="N28" t="str">
            <v>Nil</v>
          </cell>
        </row>
        <row r="29">
          <cell r="A29">
            <v>26</v>
          </cell>
          <cell r="B29" t="str">
            <v>0</v>
          </cell>
          <cell r="E29">
            <v>26</v>
          </cell>
          <cell r="F29" t="str">
            <v>Nil</v>
          </cell>
          <cell r="I29">
            <v>26</v>
          </cell>
          <cell r="J29" t="str">
            <v>Nil</v>
          </cell>
          <cell r="M29">
            <v>26</v>
          </cell>
          <cell r="N29" t="str">
            <v>Nil</v>
          </cell>
        </row>
        <row r="30">
          <cell r="A30">
            <v>27</v>
          </cell>
          <cell r="B30" t="str">
            <v>0</v>
          </cell>
          <cell r="E30">
            <v>27</v>
          </cell>
          <cell r="F30" t="str">
            <v>Nil</v>
          </cell>
          <cell r="I30">
            <v>27</v>
          </cell>
          <cell r="J30" t="str">
            <v>Nil</v>
          </cell>
          <cell r="M30">
            <v>27</v>
          </cell>
          <cell r="N30" t="str">
            <v>Nil</v>
          </cell>
        </row>
        <row r="31">
          <cell r="A31">
            <v>28</v>
          </cell>
          <cell r="B31" t="str">
            <v>0</v>
          </cell>
          <cell r="E31">
            <v>28</v>
          </cell>
          <cell r="F31" t="str">
            <v>Nil</v>
          </cell>
          <cell r="I31">
            <v>28</v>
          </cell>
          <cell r="J31" t="str">
            <v>Nil</v>
          </cell>
          <cell r="M31">
            <v>28</v>
          </cell>
          <cell r="N31" t="str">
            <v>Nil</v>
          </cell>
        </row>
        <row r="32">
          <cell r="A32">
            <v>29</v>
          </cell>
          <cell r="B32" t="str">
            <v>0</v>
          </cell>
          <cell r="E32">
            <v>29</v>
          </cell>
          <cell r="F32" t="str">
            <v>Nil</v>
          </cell>
          <cell r="I32">
            <v>29</v>
          </cell>
          <cell r="J32" t="str">
            <v>Nil</v>
          </cell>
          <cell r="M32">
            <v>29</v>
          </cell>
          <cell r="N32" t="str">
            <v>Nil</v>
          </cell>
        </row>
        <row r="33">
          <cell r="A33">
            <v>30</v>
          </cell>
          <cell r="B33" t="str">
            <v>0</v>
          </cell>
          <cell r="E33">
            <v>30</v>
          </cell>
          <cell r="F33" t="str">
            <v>Nil</v>
          </cell>
          <cell r="I33">
            <v>30</v>
          </cell>
          <cell r="J33" t="str">
            <v>Nil</v>
          </cell>
          <cell r="M33">
            <v>30</v>
          </cell>
          <cell r="N33" t="str">
            <v>Nil</v>
          </cell>
        </row>
        <row r="34">
          <cell r="A34">
            <v>31</v>
          </cell>
          <cell r="B34" t="str">
            <v>0</v>
          </cell>
          <cell r="E34">
            <v>31</v>
          </cell>
          <cell r="F34" t="str">
            <v>Nil</v>
          </cell>
          <cell r="I34">
            <v>31</v>
          </cell>
          <cell r="J34" t="str">
            <v>Nil</v>
          </cell>
          <cell r="M34">
            <v>31</v>
          </cell>
          <cell r="N34" t="str">
            <v>Nil</v>
          </cell>
        </row>
        <row r="35">
          <cell r="A35">
            <v>32</v>
          </cell>
          <cell r="B35" t="str">
            <v>0</v>
          </cell>
          <cell r="E35">
            <v>32</v>
          </cell>
          <cell r="F35" t="str">
            <v>Nil</v>
          </cell>
          <cell r="I35">
            <v>32</v>
          </cell>
          <cell r="J35" t="str">
            <v>Nil</v>
          </cell>
          <cell r="M35">
            <v>32</v>
          </cell>
          <cell r="N35" t="str">
            <v>Nil</v>
          </cell>
        </row>
        <row r="36">
          <cell r="A36">
            <v>33</v>
          </cell>
          <cell r="B36" t="str">
            <v>0</v>
          </cell>
          <cell r="E36">
            <v>33</v>
          </cell>
          <cell r="F36" t="str">
            <v>Nil</v>
          </cell>
          <cell r="I36">
            <v>33</v>
          </cell>
          <cell r="J36" t="str">
            <v>Nil</v>
          </cell>
          <cell r="M36">
            <v>33</v>
          </cell>
          <cell r="N36" t="str">
            <v>Nil</v>
          </cell>
        </row>
        <row r="37">
          <cell r="A37">
            <v>34</v>
          </cell>
          <cell r="B37" t="str">
            <v>0</v>
          </cell>
          <cell r="E37">
            <v>34</v>
          </cell>
          <cell r="F37" t="str">
            <v>Nil</v>
          </cell>
          <cell r="I37">
            <v>34</v>
          </cell>
          <cell r="J37" t="str">
            <v>Nil</v>
          </cell>
          <cell r="M37">
            <v>34</v>
          </cell>
          <cell r="N37" t="str">
            <v>Nil</v>
          </cell>
        </row>
        <row r="38">
          <cell r="A38">
            <v>35</v>
          </cell>
          <cell r="B38" t="str">
            <v>0</v>
          </cell>
          <cell r="E38">
            <v>35</v>
          </cell>
          <cell r="F38" t="str">
            <v>Nil</v>
          </cell>
          <cell r="I38">
            <v>35</v>
          </cell>
          <cell r="J38" t="str">
            <v>Nil</v>
          </cell>
          <cell r="M38">
            <v>35</v>
          </cell>
          <cell r="N38" t="str">
            <v>Nil</v>
          </cell>
        </row>
        <row r="39">
          <cell r="A39">
            <v>36</v>
          </cell>
          <cell r="B39" t="str">
            <v>0</v>
          </cell>
          <cell r="E39">
            <v>36</v>
          </cell>
          <cell r="F39" t="str">
            <v>Nil</v>
          </cell>
          <cell r="I39">
            <v>36</v>
          </cell>
          <cell r="J39" t="str">
            <v>Nil</v>
          </cell>
          <cell r="M39">
            <v>36</v>
          </cell>
          <cell r="N39" t="str">
            <v>Nil</v>
          </cell>
        </row>
        <row r="40">
          <cell r="A40">
            <v>37</v>
          </cell>
          <cell r="B40" t="str">
            <v>0</v>
          </cell>
          <cell r="E40">
            <v>37</v>
          </cell>
          <cell r="F40" t="str">
            <v>Nil</v>
          </cell>
          <cell r="I40">
            <v>37</v>
          </cell>
          <cell r="J40" t="str">
            <v>Nil</v>
          </cell>
          <cell r="M40">
            <v>37</v>
          </cell>
          <cell r="N40" t="str">
            <v>Nil</v>
          </cell>
        </row>
        <row r="41">
          <cell r="A41">
            <v>38</v>
          </cell>
          <cell r="B41" t="str">
            <v>0</v>
          </cell>
          <cell r="E41">
            <v>38</v>
          </cell>
          <cell r="F41" t="str">
            <v>Nil</v>
          </cell>
          <cell r="I41">
            <v>38</v>
          </cell>
          <cell r="J41" t="str">
            <v>Nil</v>
          </cell>
          <cell r="M41">
            <v>38</v>
          </cell>
          <cell r="N41" t="str">
            <v>Nil</v>
          </cell>
        </row>
        <row r="42">
          <cell r="A42">
            <v>39</v>
          </cell>
          <cell r="B42" t="str">
            <v>0</v>
          </cell>
          <cell r="E42">
            <v>39</v>
          </cell>
          <cell r="F42" t="str">
            <v>Nil</v>
          </cell>
          <cell r="I42">
            <v>39</v>
          </cell>
          <cell r="J42" t="str">
            <v>Nil</v>
          </cell>
          <cell r="M42">
            <v>39</v>
          </cell>
          <cell r="N42" t="str">
            <v>Nil</v>
          </cell>
        </row>
        <row r="43">
          <cell r="A43">
            <v>40</v>
          </cell>
          <cell r="B43" t="str">
            <v>0</v>
          </cell>
          <cell r="E43">
            <v>40</v>
          </cell>
          <cell r="F43" t="str">
            <v>Nil</v>
          </cell>
          <cell r="I43">
            <v>40</v>
          </cell>
          <cell r="J43" t="str">
            <v>Nil</v>
          </cell>
          <cell r="M43">
            <v>40</v>
          </cell>
          <cell r="N43" t="str">
            <v>Nil</v>
          </cell>
        </row>
        <row r="44">
          <cell r="A44">
            <v>41</v>
          </cell>
          <cell r="B44" t="str">
            <v>0</v>
          </cell>
          <cell r="E44">
            <v>41</v>
          </cell>
          <cell r="F44" t="str">
            <v>Nil</v>
          </cell>
          <cell r="I44">
            <v>41</v>
          </cell>
          <cell r="J44" t="str">
            <v>Nil</v>
          </cell>
          <cell r="M44">
            <v>41</v>
          </cell>
          <cell r="N44" t="str">
            <v>Nil</v>
          </cell>
        </row>
        <row r="45">
          <cell r="A45">
            <v>42</v>
          </cell>
          <cell r="B45" t="str">
            <v>0</v>
          </cell>
          <cell r="E45">
            <v>42</v>
          </cell>
          <cell r="F45" t="str">
            <v>Nil</v>
          </cell>
          <cell r="I45">
            <v>42</v>
          </cell>
          <cell r="J45" t="str">
            <v>Nil</v>
          </cell>
          <cell r="M45">
            <v>42</v>
          </cell>
          <cell r="N45" t="str">
            <v>Nil</v>
          </cell>
        </row>
        <row r="46">
          <cell r="A46">
            <v>43</v>
          </cell>
          <cell r="B46" t="str">
            <v>0</v>
          </cell>
          <cell r="E46">
            <v>43</v>
          </cell>
          <cell r="F46" t="str">
            <v>Nil</v>
          </cell>
          <cell r="I46">
            <v>43</v>
          </cell>
          <cell r="J46" t="str">
            <v>Nil</v>
          </cell>
          <cell r="M46">
            <v>43</v>
          </cell>
          <cell r="N46" t="str">
            <v>Nil</v>
          </cell>
        </row>
        <row r="47">
          <cell r="A47">
            <v>44</v>
          </cell>
          <cell r="B47" t="str">
            <v>0</v>
          </cell>
          <cell r="E47">
            <v>44</v>
          </cell>
          <cell r="F47" t="str">
            <v>Nil</v>
          </cell>
          <cell r="I47">
            <v>44</v>
          </cell>
          <cell r="J47" t="str">
            <v>Nil</v>
          </cell>
          <cell r="M47">
            <v>44</v>
          </cell>
          <cell r="N47" t="str">
            <v>Nil</v>
          </cell>
        </row>
        <row r="48">
          <cell r="A48">
            <v>45</v>
          </cell>
          <cell r="B48" t="str">
            <v>0</v>
          </cell>
          <cell r="E48">
            <v>45</v>
          </cell>
          <cell r="F48" t="str">
            <v>Nil</v>
          </cell>
          <cell r="I48">
            <v>45</v>
          </cell>
          <cell r="J48" t="str">
            <v>Nil</v>
          </cell>
          <cell r="M48">
            <v>45</v>
          </cell>
          <cell r="N48" t="str">
            <v>Nil</v>
          </cell>
        </row>
        <row r="49">
          <cell r="A49">
            <v>46</v>
          </cell>
          <cell r="B49" t="str">
            <v>0</v>
          </cell>
          <cell r="E49">
            <v>46</v>
          </cell>
          <cell r="F49" t="str">
            <v>Nil</v>
          </cell>
          <cell r="I49">
            <v>46</v>
          </cell>
          <cell r="J49" t="str">
            <v>Nil</v>
          </cell>
          <cell r="M49">
            <v>46</v>
          </cell>
          <cell r="N49" t="str">
            <v>Nil</v>
          </cell>
        </row>
        <row r="50">
          <cell r="A50">
            <v>47</v>
          </cell>
          <cell r="B50" t="str">
            <v>0</v>
          </cell>
          <cell r="E50">
            <v>47</v>
          </cell>
          <cell r="F50" t="str">
            <v>Nil</v>
          </cell>
          <cell r="I50">
            <v>47</v>
          </cell>
          <cell r="J50" t="str">
            <v>Nil</v>
          </cell>
          <cell r="M50">
            <v>47</v>
          </cell>
          <cell r="N50" t="str">
            <v>Nil</v>
          </cell>
        </row>
        <row r="51">
          <cell r="A51">
            <v>48</v>
          </cell>
          <cell r="B51" t="str">
            <v>0</v>
          </cell>
          <cell r="E51">
            <v>48</v>
          </cell>
          <cell r="F51" t="str">
            <v>Nil</v>
          </cell>
          <cell r="I51">
            <v>48</v>
          </cell>
          <cell r="J51" t="str">
            <v>Nil</v>
          </cell>
          <cell r="M51">
            <v>48</v>
          </cell>
          <cell r="N51" t="str">
            <v>Nil</v>
          </cell>
        </row>
        <row r="52">
          <cell r="A52">
            <v>49</v>
          </cell>
          <cell r="B52" t="str">
            <v>0</v>
          </cell>
          <cell r="E52">
            <v>49</v>
          </cell>
          <cell r="F52" t="str">
            <v>Nil</v>
          </cell>
          <cell r="I52">
            <v>49</v>
          </cell>
          <cell r="J52" t="str">
            <v>Nil</v>
          </cell>
          <cell r="M52">
            <v>49</v>
          </cell>
          <cell r="N52" t="str">
            <v>Nil</v>
          </cell>
        </row>
        <row r="53">
          <cell r="A53">
            <v>50</v>
          </cell>
          <cell r="B53" t="str">
            <v>0</v>
          </cell>
          <cell r="M53">
            <v>50</v>
          </cell>
          <cell r="N53" t="str">
            <v>Nil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92D76-E6A7-4A2D-9BEB-0D59A9278259}">
  <dimension ref="A1:Q251"/>
  <sheetViews>
    <sheetView workbookViewId="0">
      <selection activeCell="K10" sqref="K10"/>
    </sheetView>
  </sheetViews>
  <sheetFormatPr defaultRowHeight="15"/>
  <cols>
    <col min="7" max="7" width="44.7109375" customWidth="1"/>
    <col min="8" max="8" width="28.5703125" customWidth="1"/>
  </cols>
  <sheetData>
    <row r="1" spans="1:8" ht="23.25">
      <c r="A1" s="1" t="s">
        <v>0</v>
      </c>
      <c r="B1" s="2"/>
      <c r="C1" s="2"/>
      <c r="D1" s="2"/>
      <c r="F1" s="3"/>
      <c r="G1" s="4"/>
      <c r="H1" s="5"/>
    </row>
    <row r="2" spans="1:8" ht="16.5" thickBot="1">
      <c r="B2" s="6"/>
      <c r="C2" s="6"/>
      <c r="D2" s="6"/>
      <c r="E2" s="7"/>
      <c r="F2" s="8"/>
      <c r="G2" s="9"/>
    </row>
    <row r="3" spans="1:8">
      <c r="A3" s="10" t="s">
        <v>1</v>
      </c>
      <c r="B3" s="11" t="s">
        <v>2</v>
      </c>
      <c r="C3" s="11" t="s">
        <v>2</v>
      </c>
      <c r="D3" s="11" t="s">
        <v>2</v>
      </c>
      <c r="E3" s="11" t="s">
        <v>3</v>
      </c>
      <c r="F3" s="11" t="s">
        <v>4</v>
      </c>
      <c r="G3" s="12" t="s">
        <v>5</v>
      </c>
      <c r="H3" s="12" t="s">
        <v>6</v>
      </c>
    </row>
    <row r="4" spans="1:8">
      <c r="A4" s="13" t="s">
        <v>7</v>
      </c>
      <c r="B4" s="15" t="s">
        <v>8</v>
      </c>
      <c r="C4" s="15" t="s">
        <v>9</v>
      </c>
      <c r="D4" s="15" t="s">
        <v>10</v>
      </c>
      <c r="E4" s="15" t="s">
        <v>11</v>
      </c>
      <c r="F4" s="15"/>
      <c r="G4" s="16"/>
      <c r="H4" s="17"/>
    </row>
    <row r="5" spans="1:8" ht="15.75">
      <c r="A5" s="18">
        <v>130</v>
      </c>
      <c r="B5" s="14">
        <v>100</v>
      </c>
      <c r="C5" s="14">
        <v>100</v>
      </c>
      <c r="D5" s="14">
        <v>100</v>
      </c>
      <c r="E5" s="14">
        <v>300</v>
      </c>
      <c r="F5" s="14">
        <v>1</v>
      </c>
      <c r="G5" s="19" t="s">
        <v>13</v>
      </c>
      <c r="H5" s="19" t="s">
        <v>14</v>
      </c>
    </row>
    <row r="6" spans="1:8" ht="15.75">
      <c r="A6" s="18">
        <v>311</v>
      </c>
      <c r="B6" s="14">
        <v>75</v>
      </c>
      <c r="C6" s="14">
        <v>75</v>
      </c>
      <c r="D6" s="14">
        <v>60</v>
      </c>
      <c r="E6" s="14">
        <v>210</v>
      </c>
      <c r="F6" s="14">
        <v>2</v>
      </c>
      <c r="G6" s="19" t="s">
        <v>15</v>
      </c>
      <c r="H6" s="19" t="s">
        <v>16</v>
      </c>
    </row>
    <row r="7" spans="1:8" ht="15.75">
      <c r="A7" s="18">
        <v>281</v>
      </c>
      <c r="B7" s="14">
        <v>60</v>
      </c>
      <c r="C7" s="14">
        <v>65</v>
      </c>
      <c r="D7" s="14">
        <v>75</v>
      </c>
      <c r="E7" s="14">
        <v>200</v>
      </c>
      <c r="F7" s="14">
        <v>3</v>
      </c>
      <c r="G7" s="19" t="s">
        <v>17</v>
      </c>
      <c r="H7" s="19" t="s">
        <v>18</v>
      </c>
    </row>
    <row r="8" spans="1:8" ht="15.75">
      <c r="A8" s="18">
        <v>305</v>
      </c>
      <c r="B8" s="14">
        <v>65</v>
      </c>
      <c r="C8" s="14">
        <v>50</v>
      </c>
      <c r="D8" s="14">
        <v>65</v>
      </c>
      <c r="E8" s="14">
        <v>180</v>
      </c>
      <c r="F8" s="14">
        <v>4</v>
      </c>
      <c r="G8" s="19" t="s">
        <v>19</v>
      </c>
      <c r="H8" s="19" t="s">
        <v>20</v>
      </c>
    </row>
    <row r="9" spans="1:8" ht="15.75">
      <c r="A9" s="18">
        <v>233</v>
      </c>
      <c r="B9" s="14">
        <v>54.5</v>
      </c>
      <c r="C9" s="14">
        <v>53</v>
      </c>
      <c r="D9" s="14">
        <v>56</v>
      </c>
      <c r="E9" s="14">
        <v>163.5</v>
      </c>
      <c r="F9" s="14">
        <v>5</v>
      </c>
      <c r="G9" s="19" t="s">
        <v>21</v>
      </c>
      <c r="H9" s="19"/>
    </row>
    <row r="10" spans="1:8" ht="15.75">
      <c r="A10" s="18">
        <v>268</v>
      </c>
      <c r="B10" s="14">
        <v>50</v>
      </c>
      <c r="C10" s="14">
        <v>60</v>
      </c>
      <c r="D10" s="14">
        <v>51.5</v>
      </c>
      <c r="E10" s="14">
        <v>161.5</v>
      </c>
      <c r="F10" s="14">
        <v>6</v>
      </c>
      <c r="G10" s="19" t="s">
        <v>22</v>
      </c>
      <c r="H10" s="19" t="s">
        <v>23</v>
      </c>
    </row>
    <row r="11" spans="1:8" ht="15.75">
      <c r="A11" s="18">
        <v>304</v>
      </c>
      <c r="B11" s="14">
        <v>54.5</v>
      </c>
      <c r="C11" s="14">
        <v>56</v>
      </c>
      <c r="D11" s="14">
        <v>47</v>
      </c>
      <c r="E11" s="14">
        <v>157.5</v>
      </c>
      <c r="F11" s="14">
        <v>7</v>
      </c>
      <c r="G11" s="19" t="s">
        <v>24</v>
      </c>
      <c r="H11" s="19" t="s">
        <v>25</v>
      </c>
    </row>
    <row r="12" spans="1:8" ht="15.75">
      <c r="A12" s="18">
        <v>336</v>
      </c>
      <c r="B12" s="14">
        <v>47</v>
      </c>
      <c r="C12" s="14">
        <v>47</v>
      </c>
      <c r="D12" s="14">
        <v>51.5</v>
      </c>
      <c r="E12" s="14">
        <v>145.5</v>
      </c>
      <c r="F12" s="14">
        <v>8</v>
      </c>
      <c r="G12" s="19" t="s">
        <v>26</v>
      </c>
      <c r="H12" s="19" t="s">
        <v>18</v>
      </c>
    </row>
    <row r="13" spans="1:8" ht="15.75">
      <c r="A13" s="18">
        <v>214</v>
      </c>
      <c r="B13" s="14">
        <v>43</v>
      </c>
      <c r="C13" s="14">
        <v>45</v>
      </c>
      <c r="D13" s="14">
        <v>45</v>
      </c>
      <c r="E13" s="14">
        <v>133</v>
      </c>
      <c r="F13" s="14">
        <v>9</v>
      </c>
      <c r="G13" s="19" t="s">
        <v>27</v>
      </c>
      <c r="H13" s="19" t="s">
        <v>28</v>
      </c>
    </row>
    <row r="14" spans="1:8" ht="15.75">
      <c r="A14" s="18">
        <v>316</v>
      </c>
      <c r="B14" s="14">
        <v>45</v>
      </c>
      <c r="C14" s="14">
        <v>43</v>
      </c>
      <c r="D14" s="14">
        <v>43</v>
      </c>
      <c r="E14" s="14">
        <v>131</v>
      </c>
      <c r="F14" s="14">
        <v>10</v>
      </c>
      <c r="G14" s="19" t="s">
        <v>29</v>
      </c>
      <c r="H14" s="19" t="s">
        <v>30</v>
      </c>
    </row>
    <row r="17" spans="1:8" ht="23.25">
      <c r="A17" s="1" t="s">
        <v>31</v>
      </c>
      <c r="B17" s="2"/>
      <c r="C17" s="2"/>
      <c r="D17" s="2"/>
      <c r="F17" s="3"/>
      <c r="G17" s="4"/>
      <c r="H17" s="5"/>
    </row>
    <row r="18" spans="1:8" ht="16.5" thickBot="1">
      <c r="B18" s="6"/>
      <c r="C18" s="6"/>
      <c r="D18" s="6"/>
      <c r="E18" s="7"/>
      <c r="F18" s="8"/>
      <c r="G18" s="9"/>
    </row>
    <row r="19" spans="1:8">
      <c r="A19" s="10" t="s">
        <v>1</v>
      </c>
      <c r="B19" s="11" t="s">
        <v>2</v>
      </c>
      <c r="C19" s="11" t="s">
        <v>2</v>
      </c>
      <c r="D19" s="11" t="s">
        <v>2</v>
      </c>
      <c r="E19" s="11" t="s">
        <v>3</v>
      </c>
      <c r="F19" s="20" t="s">
        <v>4</v>
      </c>
      <c r="G19" s="12" t="s">
        <v>5</v>
      </c>
      <c r="H19" s="12" t="s">
        <v>6</v>
      </c>
    </row>
    <row r="20" spans="1:8">
      <c r="A20" s="13" t="s">
        <v>7</v>
      </c>
      <c r="B20" s="15" t="s">
        <v>8</v>
      </c>
      <c r="C20" s="15" t="s">
        <v>9</v>
      </c>
      <c r="D20" s="15" t="s">
        <v>10</v>
      </c>
      <c r="E20" s="15" t="s">
        <v>11</v>
      </c>
      <c r="F20" s="21"/>
      <c r="G20" s="16"/>
      <c r="H20" s="17"/>
    </row>
    <row r="21" spans="1:8" ht="15.75">
      <c r="A21" s="18">
        <v>121</v>
      </c>
      <c r="B21" s="14">
        <v>100</v>
      </c>
      <c r="C21" s="14">
        <v>100</v>
      </c>
      <c r="D21" s="14">
        <v>100</v>
      </c>
      <c r="E21" s="14">
        <v>300</v>
      </c>
      <c r="F21" s="22">
        <v>1</v>
      </c>
      <c r="G21" s="19" t="s">
        <v>32</v>
      </c>
      <c r="H21" s="19" t="s">
        <v>33</v>
      </c>
    </row>
    <row r="22" spans="1:8" ht="15.75">
      <c r="A22" s="18">
        <v>313</v>
      </c>
      <c r="B22" s="14">
        <v>50</v>
      </c>
      <c r="C22" s="14">
        <v>75</v>
      </c>
      <c r="D22" s="14">
        <v>75</v>
      </c>
      <c r="E22" s="14">
        <v>200</v>
      </c>
      <c r="F22" s="22">
        <v>2</v>
      </c>
      <c r="G22" s="19" t="s">
        <v>34</v>
      </c>
      <c r="H22" s="19" t="s">
        <v>16</v>
      </c>
    </row>
    <row r="23" spans="1:8" ht="15.75">
      <c r="A23" s="18">
        <v>344</v>
      </c>
      <c r="B23" s="14">
        <v>56</v>
      </c>
      <c r="C23" s="14">
        <v>65</v>
      </c>
      <c r="D23" s="14">
        <v>65</v>
      </c>
      <c r="E23" s="14">
        <v>186</v>
      </c>
      <c r="F23" s="22">
        <v>3</v>
      </c>
      <c r="G23" s="19" t="s">
        <v>35</v>
      </c>
      <c r="H23" s="19" t="s">
        <v>36</v>
      </c>
    </row>
    <row r="24" spans="1:8" ht="15.75">
      <c r="A24" s="18">
        <v>334</v>
      </c>
      <c r="B24" s="14">
        <v>65</v>
      </c>
      <c r="C24" s="14">
        <v>60</v>
      </c>
      <c r="D24" s="14">
        <v>53</v>
      </c>
      <c r="E24" s="14">
        <v>178</v>
      </c>
      <c r="F24" s="22">
        <v>4</v>
      </c>
      <c r="G24" s="19" t="s">
        <v>37</v>
      </c>
      <c r="H24" s="19" t="s">
        <v>38</v>
      </c>
    </row>
    <row r="25" spans="1:8" ht="15.75">
      <c r="A25" s="18">
        <v>294</v>
      </c>
      <c r="B25" s="14">
        <v>75</v>
      </c>
      <c r="C25" s="14">
        <v>40</v>
      </c>
      <c r="D25" s="14">
        <v>60</v>
      </c>
      <c r="E25" s="14">
        <v>175</v>
      </c>
      <c r="F25" s="22">
        <v>5</v>
      </c>
      <c r="G25" s="19" t="s">
        <v>39</v>
      </c>
      <c r="H25" s="19" t="s">
        <v>40</v>
      </c>
    </row>
    <row r="26" spans="1:8" ht="15.75">
      <c r="A26" s="18">
        <v>320</v>
      </c>
      <c r="B26" s="14">
        <v>60</v>
      </c>
      <c r="C26" s="14">
        <v>56</v>
      </c>
      <c r="D26" s="14">
        <v>56</v>
      </c>
      <c r="E26" s="14">
        <v>172</v>
      </c>
      <c r="F26" s="22">
        <v>6</v>
      </c>
      <c r="G26" s="19" t="s">
        <v>41</v>
      </c>
      <c r="H26" s="19" t="s">
        <v>42</v>
      </c>
    </row>
    <row r="27" spans="1:8" ht="15.75">
      <c r="A27" s="18">
        <v>346</v>
      </c>
      <c r="B27" s="14">
        <v>42</v>
      </c>
      <c r="C27" s="14">
        <v>53</v>
      </c>
      <c r="D27" s="14">
        <v>48.5</v>
      </c>
      <c r="E27" s="14">
        <v>143.5</v>
      </c>
      <c r="F27" s="22">
        <v>7</v>
      </c>
      <c r="G27" s="19" t="s">
        <v>43</v>
      </c>
      <c r="H27" s="19" t="s">
        <v>36</v>
      </c>
    </row>
    <row r="28" spans="1:8" ht="15.75">
      <c r="A28" s="18">
        <v>345</v>
      </c>
      <c r="B28" s="14">
        <v>53</v>
      </c>
      <c r="C28" s="14">
        <v>40</v>
      </c>
      <c r="D28" s="14">
        <v>48.5</v>
      </c>
      <c r="E28" s="14">
        <v>141.5</v>
      </c>
      <c r="F28" s="22">
        <v>8</v>
      </c>
      <c r="G28" s="19" t="s">
        <v>44</v>
      </c>
      <c r="H28" s="19" t="s">
        <v>36</v>
      </c>
    </row>
    <row r="29" spans="1:8" ht="15.75">
      <c r="A29" s="18">
        <v>203</v>
      </c>
      <c r="B29" s="14">
        <v>42</v>
      </c>
      <c r="C29" s="14">
        <v>45</v>
      </c>
      <c r="D29" s="14">
        <v>45</v>
      </c>
      <c r="E29" s="14">
        <v>132</v>
      </c>
      <c r="F29" s="22">
        <v>9</v>
      </c>
      <c r="G29" s="19" t="s">
        <v>45</v>
      </c>
      <c r="H29" s="19" t="s">
        <v>30</v>
      </c>
    </row>
    <row r="30" spans="1:8" ht="15.75">
      <c r="A30" s="18">
        <v>371</v>
      </c>
      <c r="B30" s="14">
        <v>45</v>
      </c>
      <c r="C30" s="14">
        <v>43</v>
      </c>
      <c r="D30" s="14">
        <v>41</v>
      </c>
      <c r="E30" s="14">
        <v>129</v>
      </c>
      <c r="F30" s="22">
        <v>10</v>
      </c>
      <c r="G30" s="19" t="s">
        <v>46</v>
      </c>
      <c r="H30" s="19" t="s">
        <v>47</v>
      </c>
    </row>
    <row r="31" spans="1:8" ht="15.75">
      <c r="A31" s="18">
        <v>143</v>
      </c>
      <c r="B31" s="14">
        <v>47</v>
      </c>
      <c r="C31" s="14">
        <v>36</v>
      </c>
      <c r="D31" s="14">
        <v>43</v>
      </c>
      <c r="E31" s="14">
        <v>126</v>
      </c>
      <c r="F31" s="22">
        <v>11</v>
      </c>
      <c r="G31" s="19" t="s">
        <v>48</v>
      </c>
      <c r="H31" s="19" t="s">
        <v>49</v>
      </c>
    </row>
    <row r="32" spans="1:8" ht="15.75">
      <c r="A32" s="18">
        <v>335</v>
      </c>
      <c r="B32" s="14">
        <v>39</v>
      </c>
      <c r="C32" s="14">
        <v>48.5</v>
      </c>
      <c r="D32" s="14">
        <v>38</v>
      </c>
      <c r="E32" s="14">
        <v>125.5</v>
      </c>
      <c r="F32" s="22">
        <v>12</v>
      </c>
      <c r="G32" s="19" t="s">
        <v>50</v>
      </c>
      <c r="H32" s="19" t="s">
        <v>38</v>
      </c>
    </row>
    <row r="33" spans="1:8" ht="15.75">
      <c r="A33" s="18">
        <v>381</v>
      </c>
      <c r="B33" s="14">
        <v>37</v>
      </c>
      <c r="C33" s="14">
        <v>48.5</v>
      </c>
      <c r="D33" s="14">
        <v>39</v>
      </c>
      <c r="E33" s="14">
        <v>124.5</v>
      </c>
      <c r="F33" s="22">
        <v>13</v>
      </c>
      <c r="G33" s="19" t="s">
        <v>51</v>
      </c>
      <c r="H33" s="19" t="s">
        <v>18</v>
      </c>
    </row>
    <row r="34" spans="1:8" ht="15.75">
      <c r="A34" s="18">
        <v>339</v>
      </c>
      <c r="B34" s="14">
        <v>36</v>
      </c>
      <c r="C34" s="14">
        <v>38</v>
      </c>
      <c r="D34" s="14">
        <v>37</v>
      </c>
      <c r="E34" s="14">
        <v>111</v>
      </c>
      <c r="F34" s="22">
        <v>14</v>
      </c>
      <c r="G34" s="19" t="s">
        <v>52</v>
      </c>
      <c r="H34" s="19" t="s">
        <v>18</v>
      </c>
    </row>
    <row r="35" spans="1:8" ht="15.75">
      <c r="A35" s="18">
        <v>356</v>
      </c>
      <c r="B35" s="14">
        <v>38</v>
      </c>
      <c r="C35" s="14">
        <v>37</v>
      </c>
      <c r="D35" s="14">
        <v>36</v>
      </c>
      <c r="E35" s="14">
        <v>111</v>
      </c>
      <c r="F35" s="22">
        <v>14</v>
      </c>
      <c r="G35" s="19" t="s">
        <v>53</v>
      </c>
      <c r="H35" s="19" t="s">
        <v>36</v>
      </c>
    </row>
    <row r="38" spans="1:8" ht="23.25">
      <c r="A38" s="1" t="s">
        <v>54</v>
      </c>
      <c r="B38" s="2"/>
      <c r="C38" s="2"/>
      <c r="D38" s="2"/>
      <c r="F38" s="3"/>
      <c r="G38" s="4"/>
      <c r="H38" s="5"/>
    </row>
    <row r="39" spans="1:8" ht="16.5" thickBot="1">
      <c r="B39" s="6"/>
      <c r="C39" s="6"/>
      <c r="D39" s="6"/>
      <c r="E39" s="7"/>
      <c r="F39" s="8"/>
      <c r="G39" s="9"/>
    </row>
    <row r="40" spans="1:8">
      <c r="A40" s="10" t="s">
        <v>1</v>
      </c>
      <c r="B40" s="11" t="s">
        <v>2</v>
      </c>
      <c r="C40" s="11" t="s">
        <v>2</v>
      </c>
      <c r="D40" s="11" t="s">
        <v>2</v>
      </c>
      <c r="E40" s="11" t="s">
        <v>3</v>
      </c>
      <c r="F40" s="11" t="s">
        <v>4</v>
      </c>
      <c r="G40" s="12" t="s">
        <v>5</v>
      </c>
      <c r="H40" s="12" t="s">
        <v>6</v>
      </c>
    </row>
    <row r="41" spans="1:8">
      <c r="A41" s="13" t="s">
        <v>7</v>
      </c>
      <c r="B41" s="15" t="s">
        <v>8</v>
      </c>
      <c r="C41" s="15" t="s">
        <v>9</v>
      </c>
      <c r="D41" s="15" t="s">
        <v>10</v>
      </c>
      <c r="E41" s="15" t="s">
        <v>11</v>
      </c>
      <c r="F41" s="15"/>
      <c r="G41" s="16"/>
      <c r="H41" s="17"/>
    </row>
    <row r="42" spans="1:8" ht="15.75">
      <c r="A42" s="18">
        <v>319</v>
      </c>
      <c r="B42" s="14">
        <v>100</v>
      </c>
      <c r="C42" s="14">
        <v>100</v>
      </c>
      <c r="D42" s="14">
        <v>100</v>
      </c>
      <c r="E42" s="14">
        <v>300</v>
      </c>
      <c r="F42" s="14">
        <v>1</v>
      </c>
      <c r="G42" s="19" t="s">
        <v>55</v>
      </c>
      <c r="H42" s="19" t="s">
        <v>56</v>
      </c>
    </row>
    <row r="43" spans="1:8" ht="15.75">
      <c r="A43" s="18">
        <v>54</v>
      </c>
      <c r="B43" s="14">
        <v>62.5</v>
      </c>
      <c r="C43" s="14">
        <v>62.5</v>
      </c>
      <c r="D43" s="14">
        <v>75</v>
      </c>
      <c r="E43" s="14">
        <v>200</v>
      </c>
      <c r="F43" s="14">
        <v>2</v>
      </c>
      <c r="G43" s="19" t="s">
        <v>57</v>
      </c>
      <c r="H43" s="19" t="s">
        <v>28</v>
      </c>
    </row>
    <row r="44" spans="1:8" ht="15.75">
      <c r="A44" s="18">
        <v>273</v>
      </c>
      <c r="B44" s="14">
        <v>75</v>
      </c>
      <c r="C44" s="14">
        <v>62.5</v>
      </c>
      <c r="D44" s="14">
        <v>54.5</v>
      </c>
      <c r="E44" s="14">
        <v>192</v>
      </c>
      <c r="F44" s="14">
        <v>3</v>
      </c>
      <c r="G44" s="19" t="s">
        <v>58</v>
      </c>
      <c r="H44" s="19" t="s">
        <v>59</v>
      </c>
    </row>
    <row r="45" spans="1:8" ht="15.75">
      <c r="A45" s="18">
        <v>116</v>
      </c>
      <c r="B45" s="14">
        <v>53</v>
      </c>
      <c r="C45" s="14">
        <v>75</v>
      </c>
      <c r="D45" s="14">
        <v>60</v>
      </c>
      <c r="E45" s="14">
        <v>188</v>
      </c>
      <c r="F45" s="14">
        <v>4</v>
      </c>
      <c r="G45" s="19" t="s">
        <v>60</v>
      </c>
      <c r="H45" s="19" t="s">
        <v>36</v>
      </c>
    </row>
    <row r="46" spans="1:8" ht="15.75">
      <c r="A46" s="18">
        <v>303</v>
      </c>
      <c r="B46" s="14">
        <v>62.5</v>
      </c>
      <c r="C46" s="14">
        <v>53</v>
      </c>
      <c r="D46" s="14">
        <v>65</v>
      </c>
      <c r="E46" s="14">
        <v>180.5</v>
      </c>
      <c r="F46" s="14">
        <v>5</v>
      </c>
      <c r="G46" s="19" t="s">
        <v>61</v>
      </c>
      <c r="H46" s="19" t="s">
        <v>25</v>
      </c>
    </row>
    <row r="47" spans="1:8" ht="15.75">
      <c r="A47" s="18">
        <v>287</v>
      </c>
      <c r="B47" s="14">
        <v>56</v>
      </c>
      <c r="C47" s="14">
        <v>56</v>
      </c>
      <c r="D47" s="14">
        <v>54.5</v>
      </c>
      <c r="E47" s="14">
        <v>166.5</v>
      </c>
      <c r="F47" s="14">
        <v>6</v>
      </c>
      <c r="G47" s="19" t="s">
        <v>62</v>
      </c>
      <c r="H47" s="19" t="s">
        <v>63</v>
      </c>
    </row>
    <row r="48" spans="1:8" ht="15.75">
      <c r="A48" s="18">
        <v>127</v>
      </c>
      <c r="B48" s="14">
        <v>47</v>
      </c>
      <c r="C48" s="14">
        <v>50</v>
      </c>
      <c r="D48" s="14">
        <v>46</v>
      </c>
      <c r="E48" s="14">
        <v>143</v>
      </c>
      <c r="F48" s="14">
        <v>7</v>
      </c>
      <c r="G48" s="19" t="s">
        <v>64</v>
      </c>
      <c r="H48" s="19" t="s">
        <v>65</v>
      </c>
    </row>
    <row r="49" spans="1:8" ht="15.75">
      <c r="A49" s="18">
        <v>85</v>
      </c>
      <c r="B49" s="14">
        <v>50</v>
      </c>
      <c r="C49" s="14">
        <v>43</v>
      </c>
      <c r="D49" s="14">
        <v>50</v>
      </c>
      <c r="E49" s="14">
        <v>143</v>
      </c>
      <c r="F49" s="14">
        <v>7</v>
      </c>
      <c r="G49" s="19" t="s">
        <v>66</v>
      </c>
      <c r="H49" s="19" t="s">
        <v>33</v>
      </c>
    </row>
    <row r="50" spans="1:8" ht="15.75">
      <c r="A50" s="18">
        <v>102</v>
      </c>
      <c r="B50" s="14">
        <v>43</v>
      </c>
      <c r="C50" s="14">
        <v>47</v>
      </c>
      <c r="D50" s="14">
        <v>46</v>
      </c>
      <c r="E50" s="14">
        <v>136</v>
      </c>
      <c r="F50" s="14">
        <v>9</v>
      </c>
      <c r="G50" s="19" t="s">
        <v>67</v>
      </c>
      <c r="H50" s="19" t="s">
        <v>36</v>
      </c>
    </row>
    <row r="51" spans="1:8" ht="15.75">
      <c r="A51" s="18">
        <v>74</v>
      </c>
      <c r="B51" s="14">
        <v>40</v>
      </c>
      <c r="C51" s="14">
        <v>45</v>
      </c>
      <c r="D51" s="14">
        <v>40</v>
      </c>
      <c r="E51" s="14">
        <v>125</v>
      </c>
      <c r="F51" s="14">
        <v>10</v>
      </c>
      <c r="G51" s="19" t="s">
        <v>68</v>
      </c>
      <c r="H51" s="19" t="s">
        <v>69</v>
      </c>
    </row>
    <row r="52" spans="1:8" ht="15.75">
      <c r="A52" s="18">
        <v>98</v>
      </c>
      <c r="B52" s="14">
        <v>40</v>
      </c>
      <c r="C52" s="14">
        <v>41</v>
      </c>
      <c r="D52" s="14">
        <v>43</v>
      </c>
      <c r="E52" s="14">
        <v>124</v>
      </c>
      <c r="F52" s="14">
        <v>11</v>
      </c>
      <c r="G52" s="19" t="s">
        <v>70</v>
      </c>
      <c r="H52" s="19" t="s">
        <v>42</v>
      </c>
    </row>
    <row r="53" spans="1:8" ht="15.75">
      <c r="A53" s="18">
        <v>331</v>
      </c>
      <c r="B53" s="14">
        <v>45</v>
      </c>
      <c r="C53" s="14">
        <v>39</v>
      </c>
      <c r="D53" s="14">
        <v>40</v>
      </c>
      <c r="E53" s="14">
        <v>124</v>
      </c>
      <c r="F53" s="14">
        <v>11</v>
      </c>
      <c r="G53" s="19" t="s">
        <v>71</v>
      </c>
      <c r="H53" s="19" t="s">
        <v>72</v>
      </c>
    </row>
    <row r="56" spans="1:8" ht="23.25">
      <c r="A56" s="1" t="s">
        <v>73</v>
      </c>
      <c r="B56" s="2"/>
      <c r="C56" s="2"/>
      <c r="D56" s="2"/>
      <c r="F56" s="3"/>
      <c r="G56" s="4"/>
      <c r="H56" s="5"/>
    </row>
    <row r="57" spans="1:8" ht="16.5" thickBot="1">
      <c r="B57" s="6"/>
      <c r="C57" s="6"/>
      <c r="D57" s="6"/>
      <c r="E57" s="7"/>
      <c r="F57" s="8"/>
      <c r="G57" s="9"/>
    </row>
    <row r="58" spans="1:8">
      <c r="A58" s="10" t="s">
        <v>1</v>
      </c>
      <c r="B58" s="11" t="s">
        <v>2</v>
      </c>
      <c r="C58" s="11" t="s">
        <v>2</v>
      </c>
      <c r="D58" s="11" t="s">
        <v>2</v>
      </c>
      <c r="E58" s="11" t="s">
        <v>3</v>
      </c>
      <c r="F58" s="20" t="s">
        <v>4</v>
      </c>
      <c r="G58" s="12" t="s">
        <v>5</v>
      </c>
      <c r="H58" s="12" t="s">
        <v>6</v>
      </c>
    </row>
    <row r="59" spans="1:8">
      <c r="A59" s="13" t="s">
        <v>7</v>
      </c>
      <c r="B59" s="15" t="s">
        <v>8</v>
      </c>
      <c r="C59" s="15" t="s">
        <v>9</v>
      </c>
      <c r="D59" s="15" t="s">
        <v>10</v>
      </c>
      <c r="E59" s="15" t="s">
        <v>11</v>
      </c>
      <c r="F59" s="21"/>
      <c r="G59" s="16"/>
      <c r="H59" s="17"/>
    </row>
    <row r="60" spans="1:8" ht="15.75">
      <c r="A60" s="18">
        <v>218</v>
      </c>
      <c r="B60" s="14">
        <v>100</v>
      </c>
      <c r="C60" s="14">
        <v>100</v>
      </c>
      <c r="D60" s="14">
        <v>100</v>
      </c>
      <c r="E60" s="14">
        <v>300</v>
      </c>
      <c r="F60" s="22">
        <v>1</v>
      </c>
      <c r="G60" s="19" t="s">
        <v>74</v>
      </c>
      <c r="H60" s="19" t="s">
        <v>75</v>
      </c>
    </row>
    <row r="61" spans="1:8" ht="15.75">
      <c r="A61" s="18">
        <v>259</v>
      </c>
      <c r="B61" s="14">
        <v>65</v>
      </c>
      <c r="C61" s="14">
        <v>75</v>
      </c>
      <c r="D61" s="14">
        <v>75</v>
      </c>
      <c r="E61" s="14">
        <v>215</v>
      </c>
      <c r="F61" s="22">
        <v>2</v>
      </c>
      <c r="G61" s="19" t="s">
        <v>76</v>
      </c>
      <c r="H61" s="19" t="s">
        <v>75</v>
      </c>
    </row>
    <row r="62" spans="1:8" ht="15.75">
      <c r="A62" s="18">
        <v>288</v>
      </c>
      <c r="B62" s="14">
        <v>75</v>
      </c>
      <c r="C62" s="14">
        <v>60</v>
      </c>
      <c r="D62" s="14">
        <v>65</v>
      </c>
      <c r="E62" s="14">
        <v>200</v>
      </c>
      <c r="F62" s="22">
        <v>3</v>
      </c>
      <c r="G62" s="19" t="s">
        <v>77</v>
      </c>
      <c r="H62" s="19" t="s">
        <v>63</v>
      </c>
    </row>
    <row r="63" spans="1:8" ht="15.75">
      <c r="A63" s="18">
        <v>280</v>
      </c>
      <c r="B63" s="14">
        <v>60</v>
      </c>
      <c r="C63" s="14">
        <v>65</v>
      </c>
      <c r="D63" s="14">
        <v>53</v>
      </c>
      <c r="E63" s="14">
        <v>178</v>
      </c>
      <c r="F63" s="22">
        <v>4</v>
      </c>
      <c r="G63" s="19" t="s">
        <v>78</v>
      </c>
      <c r="H63" s="19" t="s">
        <v>79</v>
      </c>
    </row>
    <row r="64" spans="1:8" ht="15.75">
      <c r="A64" s="18">
        <v>286</v>
      </c>
      <c r="B64" s="14">
        <v>53</v>
      </c>
      <c r="C64" s="14">
        <v>56</v>
      </c>
      <c r="D64" s="14">
        <v>58</v>
      </c>
      <c r="E64" s="14">
        <v>167</v>
      </c>
      <c r="F64" s="22">
        <v>5</v>
      </c>
      <c r="G64" s="19" t="s">
        <v>80</v>
      </c>
      <c r="H64" s="19" t="s">
        <v>36</v>
      </c>
    </row>
    <row r="65" spans="1:8" ht="15.75">
      <c r="A65" s="18">
        <v>223</v>
      </c>
      <c r="B65" s="14">
        <v>47</v>
      </c>
      <c r="C65" s="14">
        <v>53</v>
      </c>
      <c r="D65" s="14">
        <v>58</v>
      </c>
      <c r="E65" s="14">
        <v>158</v>
      </c>
      <c r="F65" s="22">
        <v>6</v>
      </c>
      <c r="G65" s="19" t="s">
        <v>81</v>
      </c>
      <c r="H65" s="19" t="s">
        <v>56</v>
      </c>
    </row>
    <row r="66" spans="1:8" ht="15.75">
      <c r="A66" s="18">
        <v>61</v>
      </c>
      <c r="B66" s="14">
        <v>50</v>
      </c>
      <c r="C66" s="14">
        <v>47</v>
      </c>
      <c r="D66" s="14">
        <v>50</v>
      </c>
      <c r="E66" s="14">
        <v>147</v>
      </c>
      <c r="F66" s="22">
        <v>7</v>
      </c>
      <c r="G66" s="19" t="s">
        <v>82</v>
      </c>
      <c r="H66" s="19" t="s">
        <v>83</v>
      </c>
    </row>
    <row r="67" spans="1:8" ht="15.75">
      <c r="A67" s="18">
        <v>169</v>
      </c>
      <c r="B67" s="14">
        <v>56</v>
      </c>
      <c r="C67" s="14">
        <v>38</v>
      </c>
      <c r="D67" s="14">
        <v>46</v>
      </c>
      <c r="E67" s="14">
        <v>140</v>
      </c>
      <c r="F67" s="22">
        <v>8</v>
      </c>
      <c r="G67" s="19" t="s">
        <v>84</v>
      </c>
      <c r="H67" s="19" t="s">
        <v>36</v>
      </c>
    </row>
    <row r="68" spans="1:8" ht="15.75">
      <c r="A68" s="18">
        <v>323</v>
      </c>
      <c r="B68" s="14">
        <v>41</v>
      </c>
      <c r="C68" s="14">
        <v>44</v>
      </c>
      <c r="D68" s="14">
        <v>46</v>
      </c>
      <c r="E68" s="14">
        <v>131</v>
      </c>
      <c r="F68" s="22">
        <v>9</v>
      </c>
      <c r="G68" s="19" t="s">
        <v>85</v>
      </c>
      <c r="H68" s="19" t="s">
        <v>72</v>
      </c>
    </row>
    <row r="69" spans="1:8" ht="15.75">
      <c r="A69" s="18">
        <v>150</v>
      </c>
      <c r="B69" s="14">
        <v>45</v>
      </c>
      <c r="C69" s="14">
        <v>44</v>
      </c>
      <c r="D69" s="14">
        <v>38</v>
      </c>
      <c r="E69" s="14">
        <v>127</v>
      </c>
      <c r="F69" s="22">
        <v>10</v>
      </c>
      <c r="G69" s="19" t="s">
        <v>86</v>
      </c>
      <c r="H69" s="19" t="s">
        <v>75</v>
      </c>
    </row>
    <row r="70" spans="1:8" ht="15.75">
      <c r="A70" s="18">
        <v>228</v>
      </c>
      <c r="B70" s="14">
        <v>39</v>
      </c>
      <c r="C70" s="14">
        <v>50</v>
      </c>
      <c r="D70" s="14">
        <v>36.5</v>
      </c>
      <c r="E70" s="14">
        <v>125.5</v>
      </c>
      <c r="F70" s="22">
        <v>11</v>
      </c>
      <c r="G70" s="19" t="s">
        <v>87</v>
      </c>
      <c r="H70" s="19" t="s">
        <v>88</v>
      </c>
    </row>
    <row r="71" spans="1:8" ht="15.75">
      <c r="A71" s="18">
        <v>166</v>
      </c>
      <c r="B71" s="14">
        <v>43</v>
      </c>
      <c r="C71" s="14">
        <v>40</v>
      </c>
      <c r="D71" s="14">
        <v>36.5</v>
      </c>
      <c r="E71" s="14">
        <v>119.5</v>
      </c>
      <c r="F71" s="22">
        <v>12</v>
      </c>
      <c r="G71" s="19" t="s">
        <v>89</v>
      </c>
      <c r="H71" s="19" t="s">
        <v>30</v>
      </c>
    </row>
    <row r="72" spans="1:8" ht="15.75">
      <c r="A72" s="18">
        <v>161</v>
      </c>
      <c r="B72" s="14">
        <v>36</v>
      </c>
      <c r="C72" s="14">
        <v>40</v>
      </c>
      <c r="D72" s="14">
        <v>41</v>
      </c>
      <c r="E72" s="14">
        <v>117</v>
      </c>
      <c r="F72" s="22">
        <v>13</v>
      </c>
      <c r="G72" s="19" t="s">
        <v>90</v>
      </c>
      <c r="H72" s="19" t="s">
        <v>36</v>
      </c>
    </row>
    <row r="73" spans="1:8" ht="15.75">
      <c r="A73" s="18">
        <v>171</v>
      </c>
      <c r="B73" s="14">
        <v>38</v>
      </c>
      <c r="C73" s="14">
        <v>37</v>
      </c>
      <c r="D73" s="14">
        <v>41</v>
      </c>
      <c r="E73" s="14">
        <v>116</v>
      </c>
      <c r="F73" s="22">
        <v>14</v>
      </c>
      <c r="G73" s="19" t="s">
        <v>91</v>
      </c>
      <c r="H73" s="19" t="s">
        <v>36</v>
      </c>
    </row>
    <row r="74" spans="1:8" ht="15.75">
      <c r="A74" s="18">
        <v>92</v>
      </c>
      <c r="B74" s="14">
        <v>37</v>
      </c>
      <c r="C74" s="14">
        <v>36</v>
      </c>
      <c r="D74" s="14">
        <v>41</v>
      </c>
      <c r="E74" s="14">
        <v>114</v>
      </c>
      <c r="F74" s="22">
        <v>15</v>
      </c>
      <c r="G74" s="19" t="s">
        <v>92</v>
      </c>
      <c r="H74" s="19" t="s">
        <v>65</v>
      </c>
    </row>
    <row r="77" spans="1:8" ht="23.25">
      <c r="A77" s="1" t="s">
        <v>93</v>
      </c>
      <c r="B77" s="2"/>
      <c r="C77" s="2"/>
      <c r="D77" s="2"/>
      <c r="F77" s="3"/>
      <c r="G77" s="4"/>
      <c r="H77" s="5"/>
    </row>
    <row r="78" spans="1:8" ht="16.5" thickBot="1">
      <c r="B78" s="6"/>
      <c r="C78" s="6"/>
      <c r="D78" s="6"/>
      <c r="E78" s="7"/>
      <c r="F78" s="8"/>
      <c r="G78" s="9"/>
    </row>
    <row r="79" spans="1:8">
      <c r="A79" s="10" t="s">
        <v>1</v>
      </c>
      <c r="B79" s="11" t="s">
        <v>2</v>
      </c>
      <c r="C79" s="11" t="s">
        <v>2</v>
      </c>
      <c r="D79" s="11" t="s">
        <v>2</v>
      </c>
      <c r="E79" s="11" t="s">
        <v>3</v>
      </c>
      <c r="F79" s="11" t="s">
        <v>4</v>
      </c>
      <c r="G79" s="12" t="s">
        <v>5</v>
      </c>
      <c r="H79" s="12" t="s">
        <v>6</v>
      </c>
    </row>
    <row r="80" spans="1:8">
      <c r="A80" s="13" t="s">
        <v>7</v>
      </c>
      <c r="B80" s="15" t="s">
        <v>8</v>
      </c>
      <c r="C80" s="15" t="s">
        <v>9</v>
      </c>
      <c r="D80" s="15" t="s">
        <v>10</v>
      </c>
      <c r="E80" s="15" t="s">
        <v>11</v>
      </c>
      <c r="F80" s="15"/>
      <c r="G80" s="16"/>
      <c r="H80" s="17"/>
    </row>
    <row r="81" spans="1:17" ht="15.75">
      <c r="A81" s="18">
        <v>189</v>
      </c>
      <c r="B81" s="14">
        <v>75</v>
      </c>
      <c r="C81" s="14">
        <v>100</v>
      </c>
      <c r="D81" s="14">
        <v>100</v>
      </c>
      <c r="E81" s="14">
        <v>275</v>
      </c>
      <c r="F81" s="14">
        <v>1</v>
      </c>
      <c r="G81" s="19" t="s">
        <v>94</v>
      </c>
      <c r="H81" s="19" t="s">
        <v>95</v>
      </c>
    </row>
    <row r="82" spans="1:17" ht="15.75">
      <c r="A82" s="18">
        <v>99</v>
      </c>
      <c r="B82" s="14">
        <v>100</v>
      </c>
      <c r="C82" s="14">
        <v>75</v>
      </c>
      <c r="D82" s="14">
        <v>75</v>
      </c>
      <c r="E82" s="14">
        <v>250</v>
      </c>
      <c r="F82" s="14">
        <v>2</v>
      </c>
      <c r="G82" s="19" t="s">
        <v>96</v>
      </c>
      <c r="H82" s="19" t="s">
        <v>42</v>
      </c>
    </row>
    <row r="83" spans="1:17" ht="15.75">
      <c r="A83" s="18">
        <v>289</v>
      </c>
      <c r="B83" s="14">
        <v>60</v>
      </c>
      <c r="C83" s="14">
        <v>65</v>
      </c>
      <c r="D83" s="14">
        <v>65</v>
      </c>
      <c r="E83" s="14">
        <v>190</v>
      </c>
      <c r="F83" s="14">
        <v>3</v>
      </c>
      <c r="G83" s="19" t="s">
        <v>97</v>
      </c>
      <c r="H83" s="19" t="s">
        <v>65</v>
      </c>
    </row>
    <row r="84" spans="1:17" ht="15.75">
      <c r="A84" s="18">
        <v>308</v>
      </c>
      <c r="B84" s="14">
        <v>56</v>
      </c>
      <c r="C84" s="14">
        <v>58</v>
      </c>
      <c r="D84" s="14">
        <v>60</v>
      </c>
      <c r="E84" s="14">
        <v>174</v>
      </c>
      <c r="F84" s="14">
        <v>4</v>
      </c>
      <c r="G84" s="19" t="s">
        <v>98</v>
      </c>
      <c r="H84" s="19" t="s">
        <v>65</v>
      </c>
    </row>
    <row r="85" spans="1:17" ht="15.75">
      <c r="A85" s="18">
        <v>182</v>
      </c>
      <c r="B85" s="14">
        <v>65</v>
      </c>
      <c r="C85" s="14">
        <v>58</v>
      </c>
      <c r="D85" s="14">
        <v>50</v>
      </c>
      <c r="E85" s="14">
        <v>173</v>
      </c>
      <c r="F85" s="14">
        <v>5</v>
      </c>
      <c r="G85" s="19" t="s">
        <v>99</v>
      </c>
      <c r="H85" s="19" t="s">
        <v>59</v>
      </c>
    </row>
    <row r="86" spans="1:17" ht="15.75">
      <c r="A86" s="18">
        <v>211</v>
      </c>
      <c r="B86" s="14">
        <v>50</v>
      </c>
      <c r="C86" s="14">
        <v>53</v>
      </c>
      <c r="D86" s="14">
        <v>56</v>
      </c>
      <c r="E86" s="14">
        <v>159</v>
      </c>
      <c r="F86" s="14">
        <v>6</v>
      </c>
      <c r="G86" s="19" t="s">
        <v>100</v>
      </c>
      <c r="H86" s="19" t="s">
        <v>23</v>
      </c>
    </row>
    <row r="87" spans="1:17" ht="15.75">
      <c r="A87" s="18">
        <v>297</v>
      </c>
      <c r="B87" s="14">
        <v>53</v>
      </c>
      <c r="C87" s="14">
        <v>50</v>
      </c>
      <c r="D87" s="14">
        <v>53</v>
      </c>
      <c r="E87" s="14">
        <v>156</v>
      </c>
      <c r="F87" s="14">
        <v>7</v>
      </c>
      <c r="G87" s="19" t="s">
        <v>101</v>
      </c>
      <c r="H87" s="19" t="s">
        <v>18</v>
      </c>
    </row>
    <row r="88" spans="1:17" ht="15.75">
      <c r="A88" s="18">
        <v>318</v>
      </c>
      <c r="B88" s="14">
        <v>47</v>
      </c>
      <c r="C88" s="14">
        <v>47</v>
      </c>
      <c r="D88" s="14">
        <v>47</v>
      </c>
      <c r="E88" s="14">
        <v>141</v>
      </c>
      <c r="F88" s="14">
        <v>8</v>
      </c>
      <c r="G88" s="19" t="s">
        <v>102</v>
      </c>
      <c r="H88" s="19" t="s">
        <v>56</v>
      </c>
    </row>
    <row r="89" spans="1:17" ht="15.75">
      <c r="A89" s="18">
        <v>181</v>
      </c>
      <c r="B89" s="14" t="s">
        <v>12</v>
      </c>
      <c r="C89" s="14" t="s">
        <v>12</v>
      </c>
      <c r="D89" s="14" t="s">
        <v>12</v>
      </c>
      <c r="E89" s="14">
        <v>0</v>
      </c>
      <c r="F89" s="14" t="s">
        <v>103</v>
      </c>
      <c r="G89" s="19" t="s">
        <v>104</v>
      </c>
      <c r="H89" s="19" t="s">
        <v>104</v>
      </c>
    </row>
    <row r="91" spans="1:17" ht="23.25">
      <c r="A91" s="112" t="s">
        <v>289</v>
      </c>
      <c r="B91" s="30"/>
      <c r="C91" s="30"/>
      <c r="D91" s="30"/>
      <c r="E91" s="30"/>
      <c r="F91" s="30"/>
      <c r="G91" s="30"/>
      <c r="H91" s="30"/>
      <c r="I91" s="23"/>
      <c r="J91" s="23"/>
      <c r="K91" s="23"/>
      <c r="L91" s="23"/>
      <c r="M91" s="23"/>
      <c r="N91" s="113"/>
      <c r="O91" s="23"/>
      <c r="P91" s="114"/>
      <c r="Q91" s="31"/>
    </row>
    <row r="92" spans="1:17" ht="16.5" thickBot="1">
      <c r="A92" s="23"/>
      <c r="B92" s="23"/>
      <c r="C92" s="115"/>
      <c r="D92" s="115"/>
      <c r="E92" s="115"/>
      <c r="F92" s="115"/>
      <c r="G92" s="115"/>
      <c r="H92" s="115"/>
      <c r="I92" s="115"/>
      <c r="J92" s="115"/>
      <c r="K92" s="116"/>
      <c r="L92" s="116"/>
      <c r="M92" s="116"/>
      <c r="N92" s="117"/>
      <c r="O92" s="23"/>
      <c r="P92" s="79"/>
      <c r="Q92" s="23"/>
    </row>
    <row r="93" spans="1:17">
      <c r="A93" s="118" t="s">
        <v>1</v>
      </c>
      <c r="B93" s="119" t="s">
        <v>2</v>
      </c>
      <c r="C93" s="119" t="s">
        <v>2</v>
      </c>
      <c r="D93" s="119" t="s">
        <v>2</v>
      </c>
      <c r="E93" s="119" t="s">
        <v>3</v>
      </c>
      <c r="F93" s="120" t="s">
        <v>4</v>
      </c>
      <c r="G93" s="121" t="s">
        <v>5</v>
      </c>
      <c r="H93" s="121" t="s">
        <v>6</v>
      </c>
    </row>
    <row r="94" spans="1:17">
      <c r="A94" s="122" t="s">
        <v>7</v>
      </c>
      <c r="B94" s="124" t="s">
        <v>8</v>
      </c>
      <c r="C94" s="124" t="s">
        <v>9</v>
      </c>
      <c r="D94" s="124" t="s">
        <v>10</v>
      </c>
      <c r="E94" s="124" t="s">
        <v>11</v>
      </c>
      <c r="F94" s="125"/>
      <c r="G94" s="126"/>
      <c r="H94" s="127"/>
    </row>
    <row r="95" spans="1:17" ht="15.75">
      <c r="A95" s="128">
        <v>309</v>
      </c>
      <c r="B95" s="123">
        <v>87.5</v>
      </c>
      <c r="C95" s="123">
        <v>56</v>
      </c>
      <c r="D95" s="123">
        <v>100</v>
      </c>
      <c r="E95" s="123">
        <v>243.5</v>
      </c>
      <c r="F95" s="123">
        <v>1</v>
      </c>
      <c r="G95" s="129" t="s">
        <v>309</v>
      </c>
      <c r="H95" s="129" t="s">
        <v>180</v>
      </c>
    </row>
    <row r="96" spans="1:17" ht="15.75">
      <c r="A96" s="128">
        <v>292</v>
      </c>
      <c r="B96" s="123">
        <v>60</v>
      </c>
      <c r="C96" s="123">
        <v>100</v>
      </c>
      <c r="D96" s="123">
        <v>75</v>
      </c>
      <c r="E96" s="123">
        <v>235</v>
      </c>
      <c r="F96" s="123">
        <v>2</v>
      </c>
      <c r="G96" s="129" t="s">
        <v>310</v>
      </c>
      <c r="H96" s="129" t="s">
        <v>56</v>
      </c>
    </row>
    <row r="97" spans="1:8" ht="15.75">
      <c r="A97" s="128">
        <v>212</v>
      </c>
      <c r="B97" s="123">
        <v>87.5</v>
      </c>
      <c r="C97" s="123">
        <v>75</v>
      </c>
      <c r="D97" s="123">
        <v>65</v>
      </c>
      <c r="E97" s="123">
        <v>227.5</v>
      </c>
      <c r="F97" s="123">
        <v>3</v>
      </c>
      <c r="G97" s="129" t="s">
        <v>311</v>
      </c>
      <c r="H97" s="129" t="s">
        <v>59</v>
      </c>
    </row>
    <row r="98" spans="1:8" ht="15.75">
      <c r="A98" s="128">
        <v>2</v>
      </c>
      <c r="B98" s="123">
        <v>65</v>
      </c>
      <c r="C98" s="123">
        <v>65</v>
      </c>
      <c r="D98" s="123">
        <v>60</v>
      </c>
      <c r="E98" s="123">
        <v>190</v>
      </c>
      <c r="F98" s="123">
        <v>4</v>
      </c>
      <c r="G98" s="129" t="s">
        <v>312</v>
      </c>
      <c r="H98" s="129" t="s">
        <v>40</v>
      </c>
    </row>
    <row r="99" spans="1:8" ht="15.75">
      <c r="A99" s="128">
        <v>4</v>
      </c>
      <c r="B99" s="123">
        <v>56</v>
      </c>
      <c r="C99" s="123">
        <v>60</v>
      </c>
      <c r="D99" s="123">
        <v>56</v>
      </c>
      <c r="E99" s="123">
        <v>172</v>
      </c>
      <c r="F99" s="123">
        <v>5</v>
      </c>
      <c r="G99" s="129" t="s">
        <v>313</v>
      </c>
      <c r="H99" s="129" t="s">
        <v>40</v>
      </c>
    </row>
    <row r="100" spans="1:8" ht="15.75">
      <c r="A100" s="128">
        <v>3</v>
      </c>
      <c r="B100" s="123">
        <v>53</v>
      </c>
      <c r="C100" s="123">
        <v>53</v>
      </c>
      <c r="D100" s="123">
        <v>53</v>
      </c>
      <c r="E100" s="123">
        <v>159</v>
      </c>
      <c r="F100" s="123">
        <v>6</v>
      </c>
      <c r="G100" s="129" t="s">
        <v>314</v>
      </c>
      <c r="H100" s="129" t="s">
        <v>40</v>
      </c>
    </row>
    <row r="101" spans="1:8" ht="15.75">
      <c r="A101" s="128">
        <v>277</v>
      </c>
      <c r="B101" s="123">
        <v>50</v>
      </c>
      <c r="C101" s="123">
        <v>47</v>
      </c>
      <c r="D101" s="123">
        <v>50</v>
      </c>
      <c r="E101" s="123">
        <v>147</v>
      </c>
      <c r="F101" s="123">
        <v>7</v>
      </c>
      <c r="G101" s="129" t="s">
        <v>315</v>
      </c>
      <c r="H101" s="129" t="s">
        <v>16</v>
      </c>
    </row>
    <row r="102" spans="1:8" ht="15.75">
      <c r="A102" s="128">
        <v>266</v>
      </c>
      <c r="B102" s="123">
        <v>45</v>
      </c>
      <c r="C102" s="123">
        <v>50</v>
      </c>
      <c r="D102" s="123">
        <v>47</v>
      </c>
      <c r="E102" s="123">
        <v>142</v>
      </c>
      <c r="F102" s="123">
        <v>8</v>
      </c>
      <c r="G102" s="129" t="s">
        <v>316</v>
      </c>
      <c r="H102" s="129" t="s">
        <v>28</v>
      </c>
    </row>
    <row r="103" spans="1:8" ht="15.75">
      <c r="A103" s="128">
        <v>141</v>
      </c>
      <c r="B103" s="123">
        <v>47</v>
      </c>
      <c r="C103" s="123">
        <v>39</v>
      </c>
      <c r="D103" s="123">
        <v>45</v>
      </c>
      <c r="E103" s="123">
        <v>131</v>
      </c>
      <c r="F103" s="123">
        <v>9</v>
      </c>
      <c r="G103" s="129" t="s">
        <v>317</v>
      </c>
      <c r="H103" s="129" t="s">
        <v>75</v>
      </c>
    </row>
    <row r="104" spans="1:8" ht="15.75">
      <c r="A104" s="128">
        <v>185</v>
      </c>
      <c r="B104" s="123">
        <v>43</v>
      </c>
      <c r="C104" s="123">
        <v>44</v>
      </c>
      <c r="D104" s="123">
        <v>41</v>
      </c>
      <c r="E104" s="123">
        <v>128</v>
      </c>
      <c r="F104" s="123">
        <v>10</v>
      </c>
      <c r="G104" s="129" t="s">
        <v>318</v>
      </c>
      <c r="H104" s="130" t="s">
        <v>319</v>
      </c>
    </row>
    <row r="105" spans="1:8" ht="15.75">
      <c r="A105" s="128">
        <v>65</v>
      </c>
      <c r="B105" s="123">
        <v>41</v>
      </c>
      <c r="C105" s="123">
        <v>44</v>
      </c>
      <c r="D105" s="123">
        <v>43</v>
      </c>
      <c r="E105" s="123">
        <v>128</v>
      </c>
      <c r="F105" s="123">
        <v>10</v>
      </c>
      <c r="G105" s="129" t="s">
        <v>320</v>
      </c>
      <c r="H105" s="129" t="s">
        <v>321</v>
      </c>
    </row>
    <row r="106" spans="1:8" ht="15.75">
      <c r="A106" s="128">
        <v>227</v>
      </c>
      <c r="B106" s="123">
        <v>39</v>
      </c>
      <c r="C106" s="123">
        <v>41</v>
      </c>
      <c r="D106" s="123">
        <v>39</v>
      </c>
      <c r="E106" s="123">
        <v>119</v>
      </c>
      <c r="F106" s="123">
        <v>12</v>
      </c>
      <c r="G106" s="129" t="s">
        <v>322</v>
      </c>
      <c r="H106" s="129" t="s">
        <v>88</v>
      </c>
    </row>
    <row r="108" spans="1:8" ht="23.25">
      <c r="A108" s="1" t="s">
        <v>123</v>
      </c>
      <c r="B108" s="2"/>
      <c r="C108" s="2"/>
      <c r="D108" s="2"/>
      <c r="F108" s="3"/>
      <c r="G108" s="4"/>
      <c r="H108" s="5"/>
    </row>
    <row r="109" spans="1:8" ht="16.5" thickBot="1">
      <c r="B109" s="6"/>
      <c r="C109" s="6"/>
      <c r="D109" s="6"/>
      <c r="E109" s="7"/>
      <c r="F109" s="8"/>
      <c r="G109" s="9"/>
    </row>
    <row r="110" spans="1:8">
      <c r="A110" s="10" t="s">
        <v>1</v>
      </c>
      <c r="B110" s="11" t="s">
        <v>2</v>
      </c>
      <c r="C110" s="11" t="s">
        <v>2</v>
      </c>
      <c r="D110" s="11" t="s">
        <v>2</v>
      </c>
      <c r="E110" s="11" t="s">
        <v>3</v>
      </c>
      <c r="F110" s="11" t="s">
        <v>4</v>
      </c>
      <c r="G110" s="12" t="s">
        <v>5</v>
      </c>
      <c r="H110" s="12" t="s">
        <v>6</v>
      </c>
    </row>
    <row r="111" spans="1:8">
      <c r="A111" s="13" t="s">
        <v>7</v>
      </c>
      <c r="B111" s="15" t="s">
        <v>8</v>
      </c>
      <c r="C111" s="15" t="s">
        <v>9</v>
      </c>
      <c r="D111" s="15" t="s">
        <v>10</v>
      </c>
      <c r="E111" s="15" t="s">
        <v>11</v>
      </c>
      <c r="F111" s="15"/>
      <c r="G111" s="16"/>
      <c r="H111" s="17"/>
    </row>
    <row r="112" spans="1:8" ht="15.75">
      <c r="A112" s="18">
        <v>49</v>
      </c>
      <c r="B112" s="14">
        <v>100</v>
      </c>
      <c r="C112" s="14">
        <v>65</v>
      </c>
      <c r="D112" s="14">
        <v>100</v>
      </c>
      <c r="E112" s="14">
        <v>265</v>
      </c>
      <c r="F112" s="14">
        <v>1</v>
      </c>
      <c r="G112" s="19" t="s">
        <v>105</v>
      </c>
      <c r="H112" s="19" t="s">
        <v>36</v>
      </c>
    </row>
    <row r="113" spans="1:8" ht="15.75">
      <c r="A113" s="18">
        <v>7</v>
      </c>
      <c r="B113" s="14">
        <v>50</v>
      </c>
      <c r="C113" s="14">
        <v>100</v>
      </c>
      <c r="D113" s="14">
        <v>47</v>
      </c>
      <c r="E113" s="14">
        <v>197</v>
      </c>
      <c r="F113" s="14">
        <v>2</v>
      </c>
      <c r="G113" s="19" t="s">
        <v>106</v>
      </c>
      <c r="H113" s="19" t="s">
        <v>40</v>
      </c>
    </row>
    <row r="114" spans="1:8" ht="15.75">
      <c r="A114" s="18">
        <v>91</v>
      </c>
      <c r="B114" s="14">
        <v>65</v>
      </c>
      <c r="C114" s="14">
        <v>54.5</v>
      </c>
      <c r="D114" s="14">
        <v>75</v>
      </c>
      <c r="E114" s="14">
        <v>194.5</v>
      </c>
      <c r="F114" s="14">
        <v>3</v>
      </c>
      <c r="G114" s="19" t="s">
        <v>107</v>
      </c>
      <c r="H114" s="19" t="s">
        <v>75</v>
      </c>
    </row>
    <row r="115" spans="1:8" ht="15.75">
      <c r="A115" s="18">
        <v>111</v>
      </c>
      <c r="B115" s="14">
        <v>60</v>
      </c>
      <c r="C115" s="14">
        <v>75</v>
      </c>
      <c r="D115" s="14">
        <v>53</v>
      </c>
      <c r="E115" s="14">
        <v>188</v>
      </c>
      <c r="F115" s="14">
        <v>4</v>
      </c>
      <c r="G115" s="19" t="s">
        <v>108</v>
      </c>
      <c r="H115" s="19" t="s">
        <v>109</v>
      </c>
    </row>
    <row r="116" spans="1:8" ht="15.75">
      <c r="A116" s="18">
        <v>72</v>
      </c>
      <c r="B116" s="14">
        <v>75</v>
      </c>
      <c r="C116" s="14">
        <v>38</v>
      </c>
      <c r="D116" s="14">
        <v>56</v>
      </c>
      <c r="E116" s="14">
        <v>169</v>
      </c>
      <c r="F116" s="14">
        <v>5</v>
      </c>
      <c r="G116" s="19" t="s">
        <v>110</v>
      </c>
      <c r="H116" s="19" t="s">
        <v>111</v>
      </c>
    </row>
    <row r="117" spans="1:8" ht="15.75">
      <c r="A117" s="18">
        <v>52</v>
      </c>
      <c r="B117" s="14">
        <v>47</v>
      </c>
      <c r="C117" s="14">
        <v>60</v>
      </c>
      <c r="D117" s="14">
        <v>60</v>
      </c>
      <c r="E117" s="14">
        <v>167</v>
      </c>
      <c r="F117" s="14">
        <v>6</v>
      </c>
      <c r="G117" s="19" t="s">
        <v>112</v>
      </c>
      <c r="H117" s="19" t="s">
        <v>113</v>
      </c>
    </row>
    <row r="118" spans="1:8" ht="15.75">
      <c r="A118" s="18">
        <v>6</v>
      </c>
      <c r="B118" s="14">
        <v>53</v>
      </c>
      <c r="C118" s="14">
        <v>43</v>
      </c>
      <c r="D118" s="14">
        <v>65</v>
      </c>
      <c r="E118" s="14">
        <v>161</v>
      </c>
      <c r="F118" s="14">
        <v>7</v>
      </c>
      <c r="G118" s="19" t="s">
        <v>114</v>
      </c>
      <c r="H118" s="19" t="s">
        <v>40</v>
      </c>
    </row>
    <row r="119" spans="1:8" ht="15.75">
      <c r="A119" s="18">
        <v>104</v>
      </c>
      <c r="B119" s="14">
        <v>45</v>
      </c>
      <c r="C119" s="14">
        <v>54.5</v>
      </c>
      <c r="D119" s="14">
        <v>50</v>
      </c>
      <c r="E119" s="14">
        <v>149.5</v>
      </c>
      <c r="F119" s="14">
        <v>8</v>
      </c>
      <c r="G119" s="19" t="s">
        <v>115</v>
      </c>
      <c r="H119" s="19" t="s">
        <v>111</v>
      </c>
    </row>
    <row r="120" spans="1:8" ht="15.75">
      <c r="A120" s="18">
        <v>58</v>
      </c>
      <c r="B120" s="14">
        <v>56</v>
      </c>
      <c r="C120" s="14">
        <v>47</v>
      </c>
      <c r="D120" s="14">
        <v>45</v>
      </c>
      <c r="E120" s="14">
        <v>148</v>
      </c>
      <c r="F120" s="14">
        <v>9</v>
      </c>
      <c r="G120" s="19" t="s">
        <v>116</v>
      </c>
      <c r="H120" s="19" t="s">
        <v>117</v>
      </c>
    </row>
    <row r="121" spans="1:8" ht="15.75">
      <c r="A121" s="18">
        <v>89</v>
      </c>
      <c r="B121" s="14">
        <v>43</v>
      </c>
      <c r="C121" s="14">
        <v>50</v>
      </c>
      <c r="D121" s="14">
        <v>39.33</v>
      </c>
      <c r="E121" s="14">
        <v>132.32999999999998</v>
      </c>
      <c r="F121" s="14">
        <v>10</v>
      </c>
      <c r="G121" s="19" t="s">
        <v>118</v>
      </c>
      <c r="H121" s="19" t="s">
        <v>63</v>
      </c>
    </row>
    <row r="122" spans="1:8" ht="15.75">
      <c r="A122" s="18">
        <v>138</v>
      </c>
      <c r="B122" s="14">
        <v>39</v>
      </c>
      <c r="C122" s="14">
        <v>45</v>
      </c>
      <c r="D122" s="14">
        <v>43</v>
      </c>
      <c r="E122" s="14">
        <v>127</v>
      </c>
      <c r="F122" s="14">
        <v>11</v>
      </c>
      <c r="G122" s="19" t="s">
        <v>119</v>
      </c>
      <c r="H122" s="19" t="s">
        <v>36</v>
      </c>
    </row>
    <row r="123" spans="1:8" ht="15.75">
      <c r="A123" s="18">
        <v>80</v>
      </c>
      <c r="B123" s="14">
        <v>41</v>
      </c>
      <c r="C123" s="14">
        <v>39</v>
      </c>
      <c r="D123" s="14">
        <v>39.33</v>
      </c>
      <c r="E123" s="14">
        <v>119.33</v>
      </c>
      <c r="F123" s="14">
        <v>12</v>
      </c>
      <c r="G123" s="19" t="s">
        <v>120</v>
      </c>
      <c r="H123" s="19" t="s">
        <v>20</v>
      </c>
    </row>
    <row r="124" spans="1:8" ht="15.75">
      <c r="A124" s="18">
        <v>63</v>
      </c>
      <c r="B124" s="14">
        <v>38</v>
      </c>
      <c r="C124" s="14">
        <v>41</v>
      </c>
      <c r="D124" s="14">
        <v>39.33</v>
      </c>
      <c r="E124" s="14">
        <v>118.33</v>
      </c>
      <c r="F124" s="14">
        <v>13</v>
      </c>
      <c r="G124" s="19" t="s">
        <v>121</v>
      </c>
      <c r="H124" s="19" t="s">
        <v>122</v>
      </c>
    </row>
    <row r="127" spans="1:8" ht="23.25">
      <c r="A127" s="1" t="s">
        <v>124</v>
      </c>
      <c r="B127" s="2"/>
      <c r="C127" s="2"/>
      <c r="D127" s="2"/>
      <c r="F127" s="3"/>
      <c r="G127" s="4"/>
      <c r="H127" s="5"/>
    </row>
    <row r="128" spans="1:8" ht="16.5" thickBot="1">
      <c r="B128" s="6"/>
      <c r="C128" s="6"/>
      <c r="D128" s="6"/>
      <c r="E128" s="7"/>
      <c r="F128" s="8"/>
      <c r="G128" s="9"/>
    </row>
    <row r="129" spans="1:8">
      <c r="A129" s="10" t="s">
        <v>1</v>
      </c>
      <c r="B129" s="11" t="s">
        <v>2</v>
      </c>
      <c r="C129" s="11" t="s">
        <v>2</v>
      </c>
      <c r="D129" s="11" t="s">
        <v>2</v>
      </c>
      <c r="E129" s="11" t="s">
        <v>3</v>
      </c>
      <c r="F129" s="11" t="s">
        <v>4</v>
      </c>
      <c r="G129" s="12" t="s">
        <v>5</v>
      </c>
      <c r="H129" s="12" t="s">
        <v>6</v>
      </c>
    </row>
    <row r="130" spans="1:8">
      <c r="A130" s="13" t="s">
        <v>7</v>
      </c>
      <c r="B130" s="15" t="s">
        <v>8</v>
      </c>
      <c r="C130" s="15" t="s">
        <v>9</v>
      </c>
      <c r="D130" s="15" t="s">
        <v>10</v>
      </c>
      <c r="E130" s="15" t="s">
        <v>11</v>
      </c>
      <c r="F130" s="15"/>
      <c r="G130" s="16"/>
      <c r="H130" s="17"/>
    </row>
    <row r="131" spans="1:8" ht="15.75">
      <c r="A131" s="18">
        <v>73</v>
      </c>
      <c r="B131" s="14">
        <v>100</v>
      </c>
      <c r="C131" s="14">
        <v>100</v>
      </c>
      <c r="D131" s="14">
        <v>75</v>
      </c>
      <c r="E131" s="14">
        <v>275</v>
      </c>
      <c r="F131" s="14">
        <v>1</v>
      </c>
      <c r="G131" s="19" t="s">
        <v>125</v>
      </c>
      <c r="H131" s="19" t="s">
        <v>111</v>
      </c>
    </row>
    <row r="132" spans="1:8" ht="15.75">
      <c r="A132" s="18">
        <v>79</v>
      </c>
      <c r="B132" s="14">
        <v>75</v>
      </c>
      <c r="C132" s="14">
        <v>75</v>
      </c>
      <c r="D132" s="14">
        <v>65</v>
      </c>
      <c r="E132" s="14">
        <v>215</v>
      </c>
      <c r="F132" s="14">
        <v>2</v>
      </c>
      <c r="G132" s="19" t="s">
        <v>126</v>
      </c>
      <c r="H132" s="19" t="s">
        <v>75</v>
      </c>
    </row>
    <row r="133" spans="1:8" ht="15.75">
      <c r="A133" s="18">
        <v>64</v>
      </c>
      <c r="B133" s="14">
        <v>56</v>
      </c>
      <c r="C133" s="14">
        <v>53</v>
      </c>
      <c r="D133" s="14">
        <v>100</v>
      </c>
      <c r="E133" s="14">
        <v>209</v>
      </c>
      <c r="F133" s="14">
        <v>3</v>
      </c>
      <c r="G133" s="19" t="s">
        <v>127</v>
      </c>
      <c r="H133" s="19" t="s">
        <v>59</v>
      </c>
    </row>
    <row r="134" spans="1:8" ht="15.75">
      <c r="A134" s="18">
        <v>135</v>
      </c>
      <c r="B134" s="14">
        <v>65</v>
      </c>
      <c r="C134" s="14">
        <v>60</v>
      </c>
      <c r="D134" s="14">
        <v>58</v>
      </c>
      <c r="E134" s="14">
        <v>183</v>
      </c>
      <c r="F134" s="14">
        <v>4</v>
      </c>
      <c r="G134" s="19" t="s">
        <v>128</v>
      </c>
      <c r="H134" s="19" t="s">
        <v>28</v>
      </c>
    </row>
    <row r="135" spans="1:8" ht="15.75">
      <c r="A135" s="18">
        <v>90</v>
      </c>
      <c r="B135" s="14">
        <v>50</v>
      </c>
      <c r="C135" s="14">
        <v>65</v>
      </c>
      <c r="D135" s="14">
        <v>53</v>
      </c>
      <c r="E135" s="14">
        <v>168</v>
      </c>
      <c r="F135" s="14">
        <v>5</v>
      </c>
      <c r="G135" s="19" t="s">
        <v>129</v>
      </c>
      <c r="H135" s="19" t="s">
        <v>65</v>
      </c>
    </row>
    <row r="136" spans="1:8" ht="15.75">
      <c r="A136" s="18">
        <v>8</v>
      </c>
      <c r="B136" s="14">
        <v>60</v>
      </c>
      <c r="C136" s="14">
        <v>56</v>
      </c>
      <c r="D136" s="14">
        <v>37.5</v>
      </c>
      <c r="E136" s="14">
        <v>153.5</v>
      </c>
      <c r="F136" s="14">
        <v>6</v>
      </c>
      <c r="G136" s="19" t="s">
        <v>130</v>
      </c>
      <c r="H136" s="19" t="s">
        <v>40</v>
      </c>
    </row>
    <row r="137" spans="1:8" ht="15.75">
      <c r="A137" s="18">
        <v>10</v>
      </c>
      <c r="B137" s="14">
        <v>45</v>
      </c>
      <c r="C137" s="14">
        <v>37</v>
      </c>
      <c r="D137" s="14">
        <v>58</v>
      </c>
      <c r="E137" s="14">
        <v>140</v>
      </c>
      <c r="F137" s="14">
        <v>7</v>
      </c>
      <c r="G137" s="19" t="s">
        <v>131</v>
      </c>
      <c r="H137" s="19" t="s">
        <v>40</v>
      </c>
    </row>
    <row r="138" spans="1:8" ht="15.75">
      <c r="A138" s="18">
        <v>88</v>
      </c>
      <c r="B138" s="14">
        <v>53</v>
      </c>
      <c r="C138" s="14">
        <v>45</v>
      </c>
      <c r="D138" s="14">
        <v>42</v>
      </c>
      <c r="E138" s="14">
        <v>140</v>
      </c>
      <c r="F138" s="14">
        <v>7</v>
      </c>
      <c r="G138" s="19" t="s">
        <v>132</v>
      </c>
      <c r="H138" s="19" t="s">
        <v>33</v>
      </c>
    </row>
    <row r="139" spans="1:8" ht="15.75">
      <c r="A139" s="18">
        <v>22</v>
      </c>
      <c r="B139" s="14">
        <v>43</v>
      </c>
      <c r="C139" s="14">
        <v>38</v>
      </c>
      <c r="D139" s="14">
        <v>50</v>
      </c>
      <c r="E139" s="14">
        <v>131</v>
      </c>
      <c r="F139" s="14">
        <v>9</v>
      </c>
      <c r="G139" s="19" t="s">
        <v>133</v>
      </c>
      <c r="H139" s="19" t="s">
        <v>14</v>
      </c>
    </row>
    <row r="140" spans="1:8" ht="15.75">
      <c r="A140" s="18">
        <v>9</v>
      </c>
      <c r="B140" s="14">
        <v>39</v>
      </c>
      <c r="C140" s="14">
        <v>47</v>
      </c>
      <c r="D140" s="14">
        <v>45</v>
      </c>
      <c r="E140" s="14">
        <v>131</v>
      </c>
      <c r="F140" s="14">
        <v>9</v>
      </c>
      <c r="G140" s="19" t="s">
        <v>134</v>
      </c>
      <c r="H140" s="19" t="s">
        <v>40</v>
      </c>
    </row>
    <row r="141" spans="1:8" ht="15.75">
      <c r="A141" s="18">
        <v>76</v>
      </c>
      <c r="B141" s="14">
        <v>37.5</v>
      </c>
      <c r="C141" s="14">
        <v>43</v>
      </c>
      <c r="D141" s="14">
        <v>47</v>
      </c>
      <c r="E141" s="14">
        <v>127.5</v>
      </c>
      <c r="F141" s="14">
        <v>11</v>
      </c>
      <c r="G141" s="19" t="s">
        <v>135</v>
      </c>
      <c r="H141" s="19" t="s">
        <v>65</v>
      </c>
    </row>
    <row r="142" spans="1:8" ht="15.75">
      <c r="A142" s="18">
        <v>75</v>
      </c>
      <c r="B142" s="14">
        <v>37.5</v>
      </c>
      <c r="C142" s="14">
        <v>50</v>
      </c>
      <c r="D142" s="14">
        <v>39</v>
      </c>
      <c r="E142" s="14">
        <v>126.5</v>
      </c>
      <c r="F142" s="14">
        <v>12</v>
      </c>
      <c r="G142" s="19" t="s">
        <v>136</v>
      </c>
      <c r="H142" s="19" t="s">
        <v>137</v>
      </c>
    </row>
    <row r="143" spans="1:8" ht="15.75">
      <c r="A143" s="18">
        <v>53</v>
      </c>
      <c r="B143" s="14">
        <v>47</v>
      </c>
      <c r="C143" s="14">
        <v>40</v>
      </c>
      <c r="D143" s="14">
        <v>37.5</v>
      </c>
      <c r="E143" s="14">
        <v>124.5</v>
      </c>
      <c r="F143" s="14">
        <v>13</v>
      </c>
      <c r="G143" s="19" t="s">
        <v>138</v>
      </c>
      <c r="H143" s="19" t="s">
        <v>139</v>
      </c>
    </row>
    <row r="144" spans="1:8" ht="15.75">
      <c r="A144" s="18">
        <v>95</v>
      </c>
      <c r="B144" s="14">
        <v>41</v>
      </c>
      <c r="C144" s="14">
        <v>40</v>
      </c>
      <c r="D144" s="14">
        <v>42</v>
      </c>
      <c r="E144" s="14">
        <v>123</v>
      </c>
      <c r="F144" s="14">
        <v>14</v>
      </c>
      <c r="G144" s="19" t="s">
        <v>140</v>
      </c>
      <c r="H144" s="19" t="s">
        <v>40</v>
      </c>
    </row>
    <row r="145" spans="1:8" ht="15.75">
      <c r="A145" s="18">
        <v>86</v>
      </c>
      <c r="B145" s="14">
        <v>36</v>
      </c>
      <c r="C145" s="14">
        <v>36</v>
      </c>
      <c r="D145" s="14">
        <v>36</v>
      </c>
      <c r="E145" s="14">
        <v>108</v>
      </c>
      <c r="F145" s="14">
        <v>15</v>
      </c>
      <c r="G145" s="19" t="s">
        <v>141</v>
      </c>
      <c r="H145" s="19" t="s">
        <v>36</v>
      </c>
    </row>
    <row r="148" spans="1:8" ht="23.25">
      <c r="A148" s="1" t="s">
        <v>142</v>
      </c>
      <c r="B148" s="2"/>
      <c r="C148" s="2"/>
      <c r="D148" s="2"/>
      <c r="F148" s="3"/>
      <c r="G148" s="4"/>
      <c r="H148" s="5"/>
    </row>
    <row r="149" spans="1:8" ht="16.5" thickBot="1">
      <c r="B149" s="6"/>
      <c r="C149" s="6"/>
      <c r="D149" s="6"/>
      <c r="E149" s="7"/>
      <c r="F149" s="8"/>
      <c r="G149" s="9"/>
    </row>
    <row r="150" spans="1:8">
      <c r="A150" s="10" t="s">
        <v>1</v>
      </c>
      <c r="B150" s="11" t="s">
        <v>2</v>
      </c>
      <c r="C150" s="11" t="s">
        <v>2</v>
      </c>
      <c r="D150" s="11" t="s">
        <v>2</v>
      </c>
      <c r="E150" s="11" t="s">
        <v>3</v>
      </c>
      <c r="F150" s="20" t="s">
        <v>4</v>
      </c>
      <c r="G150" s="12" t="s">
        <v>5</v>
      </c>
      <c r="H150" s="12" t="s">
        <v>6</v>
      </c>
    </row>
    <row r="151" spans="1:8">
      <c r="A151" s="13" t="s">
        <v>7</v>
      </c>
      <c r="B151" s="15" t="s">
        <v>8</v>
      </c>
      <c r="C151" s="15" t="s">
        <v>9</v>
      </c>
      <c r="D151" s="15" t="s">
        <v>10</v>
      </c>
      <c r="E151" s="15" t="s">
        <v>11</v>
      </c>
      <c r="F151" s="21"/>
      <c r="G151" s="16"/>
      <c r="H151" s="17"/>
    </row>
    <row r="152" spans="1:8" ht="15.75">
      <c r="A152" s="18">
        <v>275</v>
      </c>
      <c r="B152" s="14">
        <v>56</v>
      </c>
      <c r="C152" s="14">
        <v>75</v>
      </c>
      <c r="D152" s="14">
        <v>100</v>
      </c>
      <c r="E152" s="14">
        <v>231</v>
      </c>
      <c r="F152" s="14">
        <v>1</v>
      </c>
      <c r="G152" s="19" t="s">
        <v>143</v>
      </c>
      <c r="H152" s="19" t="s">
        <v>42</v>
      </c>
    </row>
    <row r="153" spans="1:8" ht="15.75">
      <c r="A153" s="18">
        <v>299</v>
      </c>
      <c r="B153" s="14">
        <v>60</v>
      </c>
      <c r="C153" s="14">
        <v>100</v>
      </c>
      <c r="D153" s="14">
        <v>60</v>
      </c>
      <c r="E153" s="14">
        <v>220</v>
      </c>
      <c r="F153" s="14">
        <v>2</v>
      </c>
      <c r="G153" s="19" t="s">
        <v>144</v>
      </c>
      <c r="H153" s="19" t="s">
        <v>145</v>
      </c>
    </row>
    <row r="154" spans="1:8" ht="15.75">
      <c r="A154" s="18">
        <v>350</v>
      </c>
      <c r="B154" s="14">
        <v>75</v>
      </c>
      <c r="C154" s="14">
        <v>60</v>
      </c>
      <c r="D154" s="14">
        <v>70</v>
      </c>
      <c r="E154" s="14">
        <v>205</v>
      </c>
      <c r="F154" s="14">
        <v>3</v>
      </c>
      <c r="G154" s="19" t="s">
        <v>146</v>
      </c>
      <c r="H154" s="19" t="s">
        <v>147</v>
      </c>
    </row>
    <row r="155" spans="1:8" ht="15.75">
      <c r="A155" s="18">
        <v>180</v>
      </c>
      <c r="B155" s="14">
        <v>100</v>
      </c>
      <c r="C155" s="14">
        <v>41</v>
      </c>
      <c r="D155" s="14">
        <v>56</v>
      </c>
      <c r="E155" s="14">
        <v>197</v>
      </c>
      <c r="F155" s="14">
        <v>4</v>
      </c>
      <c r="G155" s="19" t="s">
        <v>148</v>
      </c>
      <c r="H155" s="19" t="s">
        <v>16</v>
      </c>
    </row>
    <row r="156" spans="1:8" ht="15.75">
      <c r="A156" s="18">
        <v>354</v>
      </c>
      <c r="B156" s="14">
        <v>53</v>
      </c>
      <c r="C156" s="14">
        <v>65</v>
      </c>
      <c r="D156" s="14">
        <v>70</v>
      </c>
      <c r="E156" s="14">
        <v>188</v>
      </c>
      <c r="F156" s="14">
        <v>5</v>
      </c>
      <c r="G156" s="19" t="s">
        <v>149</v>
      </c>
      <c r="H156" s="19" t="s">
        <v>150</v>
      </c>
    </row>
    <row r="157" spans="1:8" ht="15.75">
      <c r="A157" s="18">
        <v>192</v>
      </c>
      <c r="B157" s="14">
        <v>65</v>
      </c>
      <c r="C157" s="14">
        <v>56</v>
      </c>
      <c r="D157" s="14">
        <v>50</v>
      </c>
      <c r="E157" s="14">
        <v>171</v>
      </c>
      <c r="F157" s="14">
        <v>6</v>
      </c>
      <c r="G157" s="19" t="s">
        <v>151</v>
      </c>
      <c r="H157" s="19" t="s">
        <v>40</v>
      </c>
    </row>
    <row r="158" spans="1:8" ht="15.75">
      <c r="A158" s="18">
        <v>12</v>
      </c>
      <c r="B158" s="14">
        <v>50</v>
      </c>
      <c r="C158" s="14">
        <v>47</v>
      </c>
      <c r="D158" s="14">
        <v>47</v>
      </c>
      <c r="E158" s="14">
        <v>144</v>
      </c>
      <c r="F158" s="14">
        <v>7</v>
      </c>
      <c r="G158" s="19" t="s">
        <v>152</v>
      </c>
      <c r="H158" s="19" t="s">
        <v>40</v>
      </c>
    </row>
    <row r="159" spans="1:8" ht="15.75">
      <c r="A159" s="18">
        <v>330</v>
      </c>
      <c r="B159" s="14">
        <v>45</v>
      </c>
      <c r="C159" s="14">
        <v>45</v>
      </c>
      <c r="D159" s="14">
        <v>53</v>
      </c>
      <c r="E159" s="14">
        <v>143</v>
      </c>
      <c r="F159" s="14">
        <v>8</v>
      </c>
      <c r="G159" s="19" t="s">
        <v>153</v>
      </c>
      <c r="H159" s="19" t="s">
        <v>56</v>
      </c>
    </row>
    <row r="160" spans="1:8" ht="15.75">
      <c r="A160" s="18">
        <v>312</v>
      </c>
      <c r="B160" s="14">
        <v>45</v>
      </c>
      <c r="C160" s="14">
        <v>38.5</v>
      </c>
      <c r="D160" s="14">
        <v>45</v>
      </c>
      <c r="E160" s="14">
        <v>128.5</v>
      </c>
      <c r="F160" s="14">
        <v>9</v>
      </c>
      <c r="G160" s="19" t="s">
        <v>154</v>
      </c>
      <c r="H160" s="19" t="s">
        <v>147</v>
      </c>
    </row>
    <row r="161" spans="1:8" ht="15.75">
      <c r="A161" s="18">
        <v>11</v>
      </c>
      <c r="B161" s="14">
        <v>41</v>
      </c>
      <c r="C161" s="14">
        <v>53</v>
      </c>
      <c r="D161" s="14">
        <v>34</v>
      </c>
      <c r="E161" s="14">
        <v>128</v>
      </c>
      <c r="F161" s="14">
        <v>10</v>
      </c>
      <c r="G161" s="19" t="s">
        <v>155</v>
      </c>
      <c r="H161" s="19" t="s">
        <v>40</v>
      </c>
    </row>
    <row r="162" spans="1:8" ht="15.75">
      <c r="A162" s="18">
        <v>347</v>
      </c>
      <c r="B162" s="14">
        <v>37</v>
      </c>
      <c r="C162" s="14">
        <v>50</v>
      </c>
      <c r="D162" s="14">
        <v>35.5</v>
      </c>
      <c r="E162" s="14">
        <v>122.5</v>
      </c>
      <c r="F162" s="14">
        <v>11</v>
      </c>
      <c r="G162" s="19" t="s">
        <v>156</v>
      </c>
      <c r="H162" s="19" t="s">
        <v>40</v>
      </c>
    </row>
    <row r="163" spans="1:8" ht="15.75">
      <c r="A163" s="18">
        <v>361</v>
      </c>
      <c r="B163" s="14">
        <v>38</v>
      </c>
      <c r="C163" s="14">
        <v>43</v>
      </c>
      <c r="D163" s="14">
        <v>39</v>
      </c>
      <c r="E163" s="14">
        <v>120</v>
      </c>
      <c r="F163" s="14">
        <v>12</v>
      </c>
      <c r="G163" s="19" t="s">
        <v>157</v>
      </c>
      <c r="H163" s="19" t="s">
        <v>139</v>
      </c>
    </row>
    <row r="164" spans="1:8" ht="15.75">
      <c r="A164" s="18">
        <v>213</v>
      </c>
      <c r="B164" s="14">
        <v>45</v>
      </c>
      <c r="C164" s="14">
        <v>36</v>
      </c>
      <c r="D164" s="14">
        <v>38</v>
      </c>
      <c r="E164" s="14">
        <v>119</v>
      </c>
      <c r="F164" s="14">
        <v>13</v>
      </c>
      <c r="G164" s="19" t="s">
        <v>158</v>
      </c>
      <c r="H164" s="19" t="s">
        <v>16</v>
      </c>
    </row>
    <row r="165" spans="1:8" ht="15.75">
      <c r="A165" s="18">
        <v>358</v>
      </c>
      <c r="B165" s="14">
        <v>39</v>
      </c>
      <c r="C165" s="14">
        <v>34.5</v>
      </c>
      <c r="D165" s="14">
        <v>43</v>
      </c>
      <c r="E165" s="14">
        <v>116.5</v>
      </c>
      <c r="F165" s="14">
        <v>14</v>
      </c>
      <c r="G165" s="19" t="s">
        <v>159</v>
      </c>
      <c r="H165" s="19" t="s">
        <v>16</v>
      </c>
    </row>
    <row r="166" spans="1:8" ht="15.75">
      <c r="A166" s="18">
        <v>322</v>
      </c>
      <c r="B166" s="14">
        <v>32</v>
      </c>
      <c r="C166" s="14">
        <v>37</v>
      </c>
      <c r="D166" s="14">
        <v>41</v>
      </c>
      <c r="E166" s="14">
        <v>110</v>
      </c>
      <c r="F166" s="14">
        <v>15</v>
      </c>
      <c r="G166" s="19" t="s">
        <v>160</v>
      </c>
      <c r="H166" s="19" t="s">
        <v>72</v>
      </c>
    </row>
    <row r="167" spans="1:8" ht="15.75">
      <c r="A167" s="18">
        <v>82</v>
      </c>
      <c r="B167" s="14">
        <v>35.5</v>
      </c>
      <c r="C167" s="14">
        <v>38.5</v>
      </c>
      <c r="D167" s="14">
        <v>35.5</v>
      </c>
      <c r="E167" s="14">
        <v>109.5</v>
      </c>
      <c r="F167" s="14">
        <v>16</v>
      </c>
      <c r="G167" s="19" t="s">
        <v>161</v>
      </c>
      <c r="H167" s="19" t="s">
        <v>20</v>
      </c>
    </row>
    <row r="168" spans="1:8" ht="15.75">
      <c r="A168" s="18">
        <v>317</v>
      </c>
      <c r="B168" s="14">
        <v>35.5</v>
      </c>
      <c r="C168" s="14">
        <v>33</v>
      </c>
      <c r="D168" s="14">
        <v>33</v>
      </c>
      <c r="E168" s="14">
        <v>101.5</v>
      </c>
      <c r="F168" s="14">
        <v>17</v>
      </c>
      <c r="G168" s="19" t="s">
        <v>162</v>
      </c>
      <c r="H168" s="19" t="s">
        <v>20</v>
      </c>
    </row>
    <row r="169" spans="1:8" ht="15.75">
      <c r="A169" s="18">
        <v>232</v>
      </c>
      <c r="B169" s="14">
        <v>33.5</v>
      </c>
      <c r="C169" s="14">
        <v>34.5</v>
      </c>
      <c r="D169" s="14">
        <v>32</v>
      </c>
      <c r="E169" s="14">
        <v>100</v>
      </c>
      <c r="F169" s="14">
        <v>18</v>
      </c>
      <c r="G169" s="19" t="s">
        <v>163</v>
      </c>
      <c r="H169" s="19" t="s">
        <v>33</v>
      </c>
    </row>
    <row r="170" spans="1:8" ht="15.75">
      <c r="A170" s="18">
        <v>197</v>
      </c>
      <c r="B170" s="14">
        <v>31</v>
      </c>
      <c r="C170" s="14">
        <v>32</v>
      </c>
      <c r="D170" s="14">
        <v>37</v>
      </c>
      <c r="E170" s="14">
        <v>100</v>
      </c>
      <c r="F170" s="14">
        <v>18</v>
      </c>
      <c r="G170" s="19" t="s">
        <v>164</v>
      </c>
      <c r="H170" s="19" t="s">
        <v>25</v>
      </c>
    </row>
    <row r="171" spans="1:8" ht="15.75">
      <c r="A171" s="18">
        <v>375</v>
      </c>
      <c r="B171" s="14">
        <v>33.5</v>
      </c>
      <c r="C171" s="14">
        <v>31</v>
      </c>
      <c r="D171" s="14">
        <v>31</v>
      </c>
      <c r="E171" s="14">
        <v>95.5</v>
      </c>
      <c r="F171" s="14">
        <v>20</v>
      </c>
      <c r="G171" s="19" t="s">
        <v>165</v>
      </c>
      <c r="H171" s="19" t="s">
        <v>18</v>
      </c>
    </row>
    <row r="172" spans="1:8" ht="15.75">
      <c r="A172" s="18">
        <v>349</v>
      </c>
      <c r="B172" s="14">
        <v>30</v>
      </c>
      <c r="C172" s="14">
        <v>30</v>
      </c>
      <c r="D172" s="14">
        <v>30</v>
      </c>
      <c r="E172" s="14">
        <v>90</v>
      </c>
      <c r="F172" s="14">
        <v>21</v>
      </c>
      <c r="G172" s="19" t="s">
        <v>166</v>
      </c>
      <c r="H172" s="19" t="s">
        <v>75</v>
      </c>
    </row>
    <row r="175" spans="1:8" ht="23.25">
      <c r="A175" s="1" t="s">
        <v>167</v>
      </c>
      <c r="B175" s="2"/>
      <c r="C175" s="2"/>
      <c r="D175" s="2"/>
      <c r="F175" s="3"/>
      <c r="G175" s="4"/>
      <c r="H175" s="5"/>
    </row>
    <row r="176" spans="1:8" ht="16.5" thickBot="1">
      <c r="B176" s="6"/>
      <c r="C176" s="6"/>
      <c r="D176" s="6"/>
      <c r="E176" s="7"/>
      <c r="F176" s="8"/>
      <c r="G176" s="9"/>
    </row>
    <row r="177" spans="1:8">
      <c r="A177" s="10" t="s">
        <v>1</v>
      </c>
      <c r="B177" s="11" t="s">
        <v>2</v>
      </c>
      <c r="C177" s="11" t="s">
        <v>2</v>
      </c>
      <c r="D177" s="11" t="s">
        <v>2</v>
      </c>
      <c r="E177" s="11" t="s">
        <v>3</v>
      </c>
      <c r="F177" s="20" t="s">
        <v>4</v>
      </c>
      <c r="G177" s="12" t="s">
        <v>5</v>
      </c>
      <c r="H177" s="12" t="s">
        <v>6</v>
      </c>
    </row>
    <row r="178" spans="1:8">
      <c r="A178" s="13" t="s">
        <v>7</v>
      </c>
      <c r="B178" s="15" t="s">
        <v>8</v>
      </c>
      <c r="C178" s="15" t="s">
        <v>9</v>
      </c>
      <c r="D178" s="15" t="s">
        <v>10</v>
      </c>
      <c r="E178" s="15" t="s">
        <v>11</v>
      </c>
      <c r="F178" s="21"/>
      <c r="G178" s="16"/>
      <c r="H178" s="17"/>
    </row>
    <row r="179" spans="1:8" ht="15.75">
      <c r="A179" s="18">
        <v>404</v>
      </c>
      <c r="B179" s="14">
        <v>75</v>
      </c>
      <c r="C179" s="14">
        <v>100</v>
      </c>
      <c r="D179" s="14">
        <v>100</v>
      </c>
      <c r="E179" s="14">
        <v>275</v>
      </c>
      <c r="F179" s="22">
        <v>1</v>
      </c>
      <c r="G179" s="19" t="s">
        <v>168</v>
      </c>
      <c r="H179" s="19" t="s">
        <v>59</v>
      </c>
    </row>
    <row r="180" spans="1:8" ht="15.75">
      <c r="A180" s="18">
        <v>14</v>
      </c>
      <c r="B180" s="14">
        <v>100</v>
      </c>
      <c r="C180" s="14">
        <v>75</v>
      </c>
      <c r="D180" s="14">
        <v>70</v>
      </c>
      <c r="E180" s="14">
        <v>245</v>
      </c>
      <c r="F180" s="22">
        <v>2</v>
      </c>
      <c r="G180" s="19" t="s">
        <v>169</v>
      </c>
      <c r="H180" s="19" t="s">
        <v>40</v>
      </c>
    </row>
    <row r="181" spans="1:8" ht="15.75">
      <c r="A181" s="18">
        <v>362</v>
      </c>
      <c r="B181" s="14">
        <v>65</v>
      </c>
      <c r="C181" s="14">
        <v>62.5</v>
      </c>
      <c r="D181" s="14">
        <v>70</v>
      </c>
      <c r="E181" s="14">
        <v>197.5</v>
      </c>
      <c r="F181" s="22">
        <v>3</v>
      </c>
      <c r="G181" s="19" t="s">
        <v>170</v>
      </c>
      <c r="H181" s="19" t="s">
        <v>79</v>
      </c>
    </row>
    <row r="182" spans="1:8" ht="15.75">
      <c r="A182" s="18">
        <v>376</v>
      </c>
      <c r="B182" s="14">
        <v>60</v>
      </c>
      <c r="C182" s="14">
        <v>50</v>
      </c>
      <c r="D182" s="14">
        <v>60</v>
      </c>
      <c r="E182" s="14">
        <v>170</v>
      </c>
      <c r="F182" s="22">
        <v>4</v>
      </c>
      <c r="G182" s="19" t="s">
        <v>171</v>
      </c>
      <c r="H182" s="19" t="s">
        <v>25</v>
      </c>
    </row>
    <row r="183" spans="1:8" ht="15.75">
      <c r="A183" s="18">
        <v>13</v>
      </c>
      <c r="B183" s="14">
        <v>53</v>
      </c>
      <c r="C183" s="14">
        <v>62.5</v>
      </c>
      <c r="D183" s="14">
        <v>53</v>
      </c>
      <c r="E183" s="14">
        <v>168.5</v>
      </c>
      <c r="F183" s="22">
        <v>5</v>
      </c>
      <c r="G183" s="19" t="s">
        <v>172</v>
      </c>
      <c r="H183" s="19" t="s">
        <v>40</v>
      </c>
    </row>
    <row r="184" spans="1:8" ht="15.75">
      <c r="A184" s="18">
        <v>55</v>
      </c>
      <c r="B184" s="14">
        <v>56</v>
      </c>
      <c r="C184" s="14">
        <v>54.5</v>
      </c>
      <c r="D184" s="14">
        <v>43</v>
      </c>
      <c r="E184" s="14">
        <v>153.5</v>
      </c>
      <c r="F184" s="22">
        <v>6</v>
      </c>
      <c r="G184" s="19" t="s">
        <v>173</v>
      </c>
      <c r="H184" s="19" t="s">
        <v>28</v>
      </c>
    </row>
    <row r="185" spans="1:8" ht="15.75">
      <c r="A185" s="18">
        <v>401</v>
      </c>
      <c r="B185" s="14">
        <v>50</v>
      </c>
      <c r="C185" s="14">
        <v>47</v>
      </c>
      <c r="D185" s="14">
        <v>56</v>
      </c>
      <c r="E185" s="14">
        <v>153</v>
      </c>
      <c r="F185" s="22">
        <v>7</v>
      </c>
      <c r="G185" s="19" t="s">
        <v>174</v>
      </c>
      <c r="H185" s="19" t="s">
        <v>59</v>
      </c>
    </row>
    <row r="186" spans="1:8" ht="15.75">
      <c r="A186" s="18">
        <v>315</v>
      </c>
      <c r="B186" s="14">
        <v>47</v>
      </c>
      <c r="C186" s="14">
        <v>54.5</v>
      </c>
      <c r="D186" s="14">
        <v>45</v>
      </c>
      <c r="E186" s="14">
        <v>146.5</v>
      </c>
      <c r="F186" s="22">
        <v>8</v>
      </c>
      <c r="G186" s="19" t="s">
        <v>175</v>
      </c>
      <c r="H186" s="19" t="s">
        <v>16</v>
      </c>
    </row>
    <row r="187" spans="1:8" ht="15.75">
      <c r="A187" s="18">
        <v>410</v>
      </c>
      <c r="B187" s="14">
        <v>45</v>
      </c>
      <c r="C187" s="14">
        <v>45</v>
      </c>
      <c r="D187" s="14">
        <v>47</v>
      </c>
      <c r="E187" s="14">
        <v>137</v>
      </c>
      <c r="F187" s="22">
        <v>9</v>
      </c>
      <c r="G187" s="19" t="s">
        <v>176</v>
      </c>
      <c r="H187" s="19" t="s">
        <v>33</v>
      </c>
    </row>
    <row r="188" spans="1:8" ht="15.75">
      <c r="A188" s="18">
        <v>386</v>
      </c>
      <c r="B188" s="14">
        <v>43</v>
      </c>
      <c r="C188" s="14">
        <v>43</v>
      </c>
      <c r="D188" s="14">
        <v>50</v>
      </c>
      <c r="E188" s="14">
        <v>136</v>
      </c>
      <c r="F188" s="22">
        <v>10</v>
      </c>
      <c r="G188" s="19" t="s">
        <v>177</v>
      </c>
      <c r="H188" s="19" t="s">
        <v>47</v>
      </c>
    </row>
    <row r="189" spans="1:8" ht="15.75">
      <c r="A189" s="18">
        <v>384</v>
      </c>
      <c r="B189" s="14">
        <v>38.5</v>
      </c>
      <c r="C189" s="14">
        <v>39</v>
      </c>
      <c r="D189" s="14">
        <v>41</v>
      </c>
      <c r="E189" s="14">
        <v>118.5</v>
      </c>
      <c r="F189" s="22">
        <v>11</v>
      </c>
      <c r="G189" s="19" t="s">
        <v>178</v>
      </c>
      <c r="H189" s="19" t="s">
        <v>20</v>
      </c>
    </row>
    <row r="190" spans="1:8" ht="15.75">
      <c r="A190" s="18">
        <v>400</v>
      </c>
      <c r="B190" s="14">
        <v>41</v>
      </c>
      <c r="C190" s="14">
        <v>38</v>
      </c>
      <c r="D190" s="14">
        <v>39</v>
      </c>
      <c r="E190" s="14">
        <v>118</v>
      </c>
      <c r="F190" s="22">
        <v>12</v>
      </c>
      <c r="G190" s="19" t="s">
        <v>179</v>
      </c>
      <c r="H190" s="19" t="s">
        <v>180</v>
      </c>
    </row>
    <row r="191" spans="1:8" ht="15.75">
      <c r="A191" s="18">
        <v>333</v>
      </c>
      <c r="B191" s="14">
        <v>38.5</v>
      </c>
      <c r="C191" s="14">
        <v>41</v>
      </c>
      <c r="D191" s="14">
        <v>38</v>
      </c>
      <c r="E191" s="14">
        <v>117.5</v>
      </c>
      <c r="F191" s="22">
        <v>13</v>
      </c>
      <c r="G191" s="19" t="s">
        <v>181</v>
      </c>
      <c r="H191" s="19" t="s">
        <v>38</v>
      </c>
    </row>
    <row r="194" spans="1:8" ht="23.25">
      <c r="A194" s="1" t="s">
        <v>182</v>
      </c>
      <c r="B194" s="2"/>
      <c r="C194" s="2"/>
      <c r="D194" s="2"/>
      <c r="F194" s="3"/>
      <c r="G194" s="4"/>
      <c r="H194" s="5"/>
    </row>
    <row r="195" spans="1:8" ht="16.5" thickBot="1">
      <c r="B195" s="6"/>
      <c r="C195" s="6"/>
      <c r="D195" s="6"/>
      <c r="E195" s="7"/>
      <c r="F195" s="8"/>
      <c r="G195" s="9"/>
    </row>
    <row r="196" spans="1:8">
      <c r="A196" s="10" t="s">
        <v>1</v>
      </c>
      <c r="B196" s="11" t="s">
        <v>2</v>
      </c>
      <c r="C196" s="11" t="s">
        <v>2</v>
      </c>
      <c r="D196" s="11" t="s">
        <v>2</v>
      </c>
      <c r="E196" s="11" t="s">
        <v>3</v>
      </c>
      <c r="F196" s="20" t="s">
        <v>4</v>
      </c>
      <c r="G196" s="12" t="s">
        <v>5</v>
      </c>
      <c r="H196" s="12" t="s">
        <v>6</v>
      </c>
    </row>
    <row r="197" spans="1:8">
      <c r="A197" s="13" t="s">
        <v>7</v>
      </c>
      <c r="B197" s="15" t="s">
        <v>8</v>
      </c>
      <c r="C197" s="15" t="s">
        <v>9</v>
      </c>
      <c r="D197" s="15" t="s">
        <v>10</v>
      </c>
      <c r="E197" s="15" t="s">
        <v>11</v>
      </c>
      <c r="F197" s="21"/>
      <c r="G197" s="16"/>
      <c r="H197" s="17"/>
    </row>
    <row r="198" spans="1:8" ht="15.75">
      <c r="A198" s="18">
        <v>15</v>
      </c>
      <c r="B198" s="14">
        <v>100</v>
      </c>
      <c r="C198" s="14">
        <v>100</v>
      </c>
      <c r="D198" s="14">
        <v>100</v>
      </c>
      <c r="E198" s="14">
        <v>300</v>
      </c>
      <c r="F198" s="22">
        <v>1</v>
      </c>
      <c r="G198" s="19" t="s">
        <v>183</v>
      </c>
      <c r="H198" s="19" t="s">
        <v>40</v>
      </c>
    </row>
    <row r="199" spans="1:8" ht="15.75">
      <c r="A199" s="18">
        <v>408</v>
      </c>
      <c r="B199" s="14">
        <v>75</v>
      </c>
      <c r="C199" s="14">
        <v>60</v>
      </c>
      <c r="D199" s="14">
        <v>75</v>
      </c>
      <c r="E199" s="14">
        <v>210</v>
      </c>
      <c r="F199" s="22">
        <v>2</v>
      </c>
      <c r="G199" s="19" t="s">
        <v>184</v>
      </c>
      <c r="H199" s="19" t="s">
        <v>59</v>
      </c>
    </row>
    <row r="200" spans="1:8" ht="15.75">
      <c r="A200" s="18">
        <v>406</v>
      </c>
      <c r="B200" s="14">
        <v>65</v>
      </c>
      <c r="C200" s="14">
        <v>75</v>
      </c>
      <c r="D200" s="14">
        <v>50</v>
      </c>
      <c r="E200" s="14">
        <v>190</v>
      </c>
      <c r="F200" s="22">
        <v>3</v>
      </c>
      <c r="G200" s="19" t="s">
        <v>185</v>
      </c>
      <c r="H200" s="19" t="s">
        <v>18</v>
      </c>
    </row>
    <row r="201" spans="1:8" ht="15.75">
      <c r="A201" s="18">
        <v>395</v>
      </c>
      <c r="B201" s="14">
        <v>60</v>
      </c>
      <c r="C201" s="14">
        <v>65</v>
      </c>
      <c r="D201" s="14">
        <v>60</v>
      </c>
      <c r="E201" s="14">
        <v>185</v>
      </c>
      <c r="F201" s="22">
        <v>4</v>
      </c>
      <c r="G201" s="19" t="s">
        <v>186</v>
      </c>
      <c r="H201" s="19" t="s">
        <v>187</v>
      </c>
    </row>
    <row r="202" spans="1:8" ht="15.75">
      <c r="A202" s="18">
        <v>353</v>
      </c>
      <c r="B202" s="14">
        <v>48.5</v>
      </c>
      <c r="C202" s="14">
        <v>56</v>
      </c>
      <c r="D202" s="14">
        <v>65</v>
      </c>
      <c r="E202" s="14">
        <v>169.5</v>
      </c>
      <c r="F202" s="22">
        <v>5</v>
      </c>
      <c r="G202" s="19" t="s">
        <v>188</v>
      </c>
      <c r="H202" s="19" t="s">
        <v>65</v>
      </c>
    </row>
    <row r="203" spans="1:8" ht="15.75">
      <c r="A203" s="18">
        <v>392</v>
      </c>
      <c r="B203" s="14">
        <v>56</v>
      </c>
      <c r="C203" s="14">
        <v>53</v>
      </c>
      <c r="D203" s="14">
        <v>54.5</v>
      </c>
      <c r="E203" s="14">
        <v>163.5</v>
      </c>
      <c r="F203" s="22">
        <v>6</v>
      </c>
      <c r="G203" s="19" t="s">
        <v>189</v>
      </c>
      <c r="H203" s="19" t="s">
        <v>95</v>
      </c>
    </row>
    <row r="204" spans="1:8" ht="15.75">
      <c r="A204" s="18">
        <v>446</v>
      </c>
      <c r="B204" s="14">
        <v>53</v>
      </c>
      <c r="C204" s="14">
        <v>41</v>
      </c>
      <c r="D204" s="14">
        <v>54.5</v>
      </c>
      <c r="E204" s="14">
        <v>148.5</v>
      </c>
      <c r="F204" s="22">
        <v>7</v>
      </c>
      <c r="G204" s="19" t="s">
        <v>190</v>
      </c>
      <c r="H204" s="19" t="s">
        <v>72</v>
      </c>
    </row>
    <row r="205" spans="1:8" ht="15.75">
      <c r="A205" s="18">
        <v>96</v>
      </c>
      <c r="B205" s="14">
        <v>48.5</v>
      </c>
      <c r="C205" s="14">
        <v>47</v>
      </c>
      <c r="D205" s="14">
        <v>47</v>
      </c>
      <c r="E205" s="14">
        <v>142.5</v>
      </c>
      <c r="F205" s="22">
        <v>8</v>
      </c>
      <c r="G205" s="19" t="s">
        <v>191</v>
      </c>
      <c r="H205" s="19" t="s">
        <v>40</v>
      </c>
    </row>
    <row r="206" spans="1:8" ht="15.75">
      <c r="A206" s="18">
        <v>428</v>
      </c>
      <c r="B206" s="14">
        <v>42</v>
      </c>
      <c r="C206" s="14">
        <v>50</v>
      </c>
      <c r="D206" s="14">
        <v>45</v>
      </c>
      <c r="E206" s="14">
        <v>137</v>
      </c>
      <c r="F206" s="22">
        <v>9</v>
      </c>
      <c r="G206" s="19" t="s">
        <v>192</v>
      </c>
      <c r="H206" s="19" t="s">
        <v>18</v>
      </c>
    </row>
    <row r="207" spans="1:8" ht="15.75">
      <c r="A207" s="18">
        <v>389</v>
      </c>
      <c r="B207" s="14">
        <v>45</v>
      </c>
      <c r="C207" s="14">
        <v>45</v>
      </c>
      <c r="D207" s="14">
        <v>43</v>
      </c>
      <c r="E207" s="14">
        <v>133</v>
      </c>
      <c r="F207" s="22">
        <v>10</v>
      </c>
      <c r="G207" s="19" t="s">
        <v>193</v>
      </c>
      <c r="H207" s="19" t="s">
        <v>65</v>
      </c>
    </row>
    <row r="208" spans="1:8" ht="15.75">
      <c r="A208" s="18">
        <v>388</v>
      </c>
      <c r="B208" s="14">
        <v>42</v>
      </c>
      <c r="C208" s="14">
        <v>43</v>
      </c>
      <c r="D208" s="14">
        <v>41</v>
      </c>
      <c r="E208" s="14">
        <v>126</v>
      </c>
      <c r="F208" s="22">
        <v>11</v>
      </c>
      <c r="G208" s="19" t="s">
        <v>194</v>
      </c>
      <c r="H208" s="19" t="s">
        <v>65</v>
      </c>
    </row>
    <row r="211" spans="1:8" ht="23.25">
      <c r="A211" s="1" t="s">
        <v>195</v>
      </c>
      <c r="B211" s="2"/>
      <c r="C211" s="2"/>
      <c r="D211" s="2"/>
      <c r="F211" s="3"/>
      <c r="G211" s="4"/>
      <c r="H211" s="5"/>
    </row>
    <row r="212" spans="1:8" ht="16.5" thickBot="1">
      <c r="B212" s="6"/>
      <c r="C212" s="6"/>
      <c r="D212" s="6"/>
      <c r="E212" s="7"/>
      <c r="F212" s="8"/>
      <c r="G212" s="9"/>
    </row>
    <row r="213" spans="1:8">
      <c r="A213" s="10" t="s">
        <v>1</v>
      </c>
      <c r="B213" s="11" t="s">
        <v>2</v>
      </c>
      <c r="C213" s="11" t="s">
        <v>2</v>
      </c>
      <c r="D213" s="11" t="s">
        <v>2</v>
      </c>
      <c r="E213" s="11" t="s">
        <v>3</v>
      </c>
      <c r="F213" s="20" t="s">
        <v>4</v>
      </c>
      <c r="G213" s="12" t="s">
        <v>5</v>
      </c>
      <c r="H213" s="12" t="s">
        <v>6</v>
      </c>
    </row>
    <row r="214" spans="1:8">
      <c r="A214" s="13" t="s">
        <v>7</v>
      </c>
      <c r="B214" s="15" t="s">
        <v>8</v>
      </c>
      <c r="C214" s="15" t="s">
        <v>9</v>
      </c>
      <c r="D214" s="15" t="s">
        <v>10</v>
      </c>
      <c r="E214" s="15" t="s">
        <v>11</v>
      </c>
      <c r="F214" s="21"/>
      <c r="G214" s="16"/>
      <c r="H214" s="17"/>
    </row>
    <row r="215" spans="1:8" ht="15.75">
      <c r="A215" s="18">
        <v>16</v>
      </c>
      <c r="B215" s="14">
        <v>100</v>
      </c>
      <c r="C215" s="14">
        <v>100</v>
      </c>
      <c r="D215" s="14">
        <v>100</v>
      </c>
      <c r="E215" s="14">
        <v>300</v>
      </c>
      <c r="F215" s="22">
        <v>1</v>
      </c>
      <c r="G215" s="19" t="s">
        <v>196</v>
      </c>
      <c r="H215" s="19" t="s">
        <v>40</v>
      </c>
    </row>
    <row r="216" spans="1:8" ht="15.75">
      <c r="A216" s="18">
        <v>403</v>
      </c>
      <c r="B216" s="14">
        <v>75</v>
      </c>
      <c r="C216" s="14">
        <v>75</v>
      </c>
      <c r="D216" s="14">
        <v>75</v>
      </c>
      <c r="E216" s="14">
        <v>225</v>
      </c>
      <c r="F216" s="22">
        <v>2</v>
      </c>
      <c r="G216" s="19" t="s">
        <v>197</v>
      </c>
      <c r="H216" s="19" t="s">
        <v>59</v>
      </c>
    </row>
    <row r="217" spans="1:8" ht="15.75">
      <c r="A217" s="18">
        <v>47</v>
      </c>
      <c r="B217" s="14">
        <v>65</v>
      </c>
      <c r="C217" s="14">
        <v>65</v>
      </c>
      <c r="D217" s="14">
        <v>65</v>
      </c>
      <c r="E217" s="14">
        <v>195</v>
      </c>
      <c r="F217" s="22">
        <v>3</v>
      </c>
      <c r="G217" s="19" t="s">
        <v>198</v>
      </c>
      <c r="H217" s="19" t="s">
        <v>40</v>
      </c>
    </row>
    <row r="220" spans="1:8" ht="23.25">
      <c r="A220" s="1" t="s">
        <v>199</v>
      </c>
      <c r="B220" s="2"/>
      <c r="C220" s="2"/>
      <c r="D220" s="2"/>
      <c r="F220" s="3"/>
      <c r="G220" s="4"/>
      <c r="H220" s="5"/>
    </row>
    <row r="221" spans="1:8" ht="16.5" thickBot="1">
      <c r="B221" s="6"/>
      <c r="C221" s="6"/>
      <c r="D221" s="6"/>
      <c r="E221" s="7"/>
      <c r="F221" s="8"/>
      <c r="G221" s="9"/>
    </row>
    <row r="222" spans="1:8">
      <c r="A222" s="10" t="s">
        <v>1</v>
      </c>
      <c r="B222" s="11" t="s">
        <v>2</v>
      </c>
      <c r="C222" s="11" t="s">
        <v>2</v>
      </c>
      <c r="D222" s="11" t="s">
        <v>2</v>
      </c>
      <c r="E222" s="11" t="s">
        <v>3</v>
      </c>
      <c r="F222" s="20" t="s">
        <v>4</v>
      </c>
      <c r="G222" s="12" t="s">
        <v>5</v>
      </c>
      <c r="H222" s="12" t="s">
        <v>6</v>
      </c>
    </row>
    <row r="223" spans="1:8">
      <c r="A223" s="13" t="s">
        <v>7</v>
      </c>
      <c r="B223" s="15" t="s">
        <v>8</v>
      </c>
      <c r="C223" s="15" t="s">
        <v>9</v>
      </c>
      <c r="D223" s="15" t="s">
        <v>10</v>
      </c>
      <c r="E223" s="15" t="s">
        <v>11</v>
      </c>
      <c r="F223" s="21"/>
      <c r="G223" s="16"/>
      <c r="H223" s="17"/>
    </row>
    <row r="224" spans="1:8" ht="15.75">
      <c r="A224" s="18">
        <v>17</v>
      </c>
      <c r="B224" s="14">
        <v>100</v>
      </c>
      <c r="C224" s="14">
        <v>75</v>
      </c>
      <c r="D224" s="14">
        <v>100</v>
      </c>
      <c r="E224" s="14">
        <v>275</v>
      </c>
      <c r="F224" s="22">
        <v>1</v>
      </c>
      <c r="G224" s="19" t="s">
        <v>200</v>
      </c>
      <c r="H224" s="19" t="s">
        <v>40</v>
      </c>
    </row>
    <row r="225" spans="1:8" ht="15.75">
      <c r="A225" s="18">
        <v>433</v>
      </c>
      <c r="B225" s="14">
        <v>75</v>
      </c>
      <c r="C225" s="14">
        <v>100</v>
      </c>
      <c r="D225" s="14">
        <v>65</v>
      </c>
      <c r="E225" s="14">
        <v>240</v>
      </c>
      <c r="F225" s="22">
        <v>2</v>
      </c>
      <c r="G225" s="19" t="s">
        <v>201</v>
      </c>
      <c r="H225" s="19" t="s">
        <v>202</v>
      </c>
    </row>
    <row r="226" spans="1:8" ht="15.75">
      <c r="A226" s="18">
        <v>443</v>
      </c>
      <c r="B226" s="14">
        <v>50</v>
      </c>
      <c r="C226" s="14">
        <v>50</v>
      </c>
      <c r="D226" s="14">
        <v>75</v>
      </c>
      <c r="E226" s="14">
        <v>175</v>
      </c>
      <c r="F226" s="22">
        <v>3</v>
      </c>
      <c r="G226" s="19" t="s">
        <v>203</v>
      </c>
      <c r="H226" s="19" t="s">
        <v>59</v>
      </c>
    </row>
    <row r="227" spans="1:8" ht="15.75">
      <c r="A227" s="18">
        <v>436</v>
      </c>
      <c r="B227" s="14">
        <v>65</v>
      </c>
      <c r="C227" s="14">
        <v>53</v>
      </c>
      <c r="D227" s="14">
        <v>56</v>
      </c>
      <c r="E227" s="14">
        <v>174</v>
      </c>
      <c r="F227" s="22">
        <v>4</v>
      </c>
      <c r="G227" s="19" t="s">
        <v>204</v>
      </c>
      <c r="H227" s="19" t="s">
        <v>205</v>
      </c>
    </row>
    <row r="228" spans="1:8" ht="15.75">
      <c r="A228" s="18">
        <v>434</v>
      </c>
      <c r="B228" s="14">
        <v>54.5</v>
      </c>
      <c r="C228" s="14">
        <v>58</v>
      </c>
      <c r="D228" s="14">
        <v>60</v>
      </c>
      <c r="E228" s="14">
        <v>172.5</v>
      </c>
      <c r="F228" s="22">
        <v>5</v>
      </c>
      <c r="G228" s="19" t="s">
        <v>206</v>
      </c>
      <c r="H228" s="19" t="s">
        <v>59</v>
      </c>
    </row>
    <row r="229" spans="1:8" ht="15.75">
      <c r="A229" s="18">
        <v>419</v>
      </c>
      <c r="B229" s="14">
        <v>54.5</v>
      </c>
      <c r="C229" s="14">
        <v>65</v>
      </c>
      <c r="D229" s="14">
        <v>48.5</v>
      </c>
      <c r="E229" s="14">
        <v>168</v>
      </c>
      <c r="F229" s="22">
        <v>6</v>
      </c>
      <c r="G229" s="19" t="s">
        <v>207</v>
      </c>
      <c r="H229" s="19" t="s">
        <v>33</v>
      </c>
    </row>
    <row r="230" spans="1:8" ht="15.75">
      <c r="A230" s="18">
        <v>440</v>
      </c>
      <c r="B230" s="14">
        <v>60</v>
      </c>
      <c r="C230" s="14">
        <v>47</v>
      </c>
      <c r="D230" s="14">
        <v>53</v>
      </c>
      <c r="E230" s="14">
        <v>160</v>
      </c>
      <c r="F230" s="22">
        <v>7</v>
      </c>
      <c r="G230" s="19" t="s">
        <v>208</v>
      </c>
      <c r="H230" s="19" t="s">
        <v>33</v>
      </c>
    </row>
    <row r="231" spans="1:8" ht="15.75">
      <c r="A231" s="18">
        <v>445</v>
      </c>
      <c r="B231" s="14">
        <v>47</v>
      </c>
      <c r="C231" s="14">
        <v>58</v>
      </c>
      <c r="D231" s="14">
        <v>45</v>
      </c>
      <c r="E231" s="14">
        <v>150</v>
      </c>
      <c r="F231" s="22">
        <v>8</v>
      </c>
      <c r="G231" s="19" t="s">
        <v>209</v>
      </c>
      <c r="H231" s="19" t="s">
        <v>65</v>
      </c>
    </row>
    <row r="232" spans="1:8" ht="15.75">
      <c r="A232" s="18">
        <v>427</v>
      </c>
      <c r="B232" s="14">
        <v>45</v>
      </c>
      <c r="C232" s="14">
        <v>45</v>
      </c>
      <c r="D232" s="14">
        <v>48.5</v>
      </c>
      <c r="E232" s="14">
        <v>138.5</v>
      </c>
      <c r="F232" s="22">
        <v>9</v>
      </c>
      <c r="G232" s="19" t="s">
        <v>210</v>
      </c>
      <c r="H232" s="19" t="s">
        <v>16</v>
      </c>
    </row>
    <row r="233" spans="1:8" ht="15.75">
      <c r="A233" s="18">
        <v>449</v>
      </c>
      <c r="B233" s="14">
        <v>43</v>
      </c>
      <c r="C233" s="14">
        <v>42</v>
      </c>
      <c r="D233" s="14">
        <v>43</v>
      </c>
      <c r="E233" s="14">
        <v>128</v>
      </c>
      <c r="F233" s="22">
        <v>10</v>
      </c>
      <c r="G233" s="19" t="s">
        <v>211</v>
      </c>
      <c r="H233" s="19" t="s">
        <v>72</v>
      </c>
    </row>
    <row r="234" spans="1:8" ht="15.75">
      <c r="A234" s="18">
        <v>447</v>
      </c>
      <c r="B234" s="14">
        <v>40</v>
      </c>
      <c r="C234" s="14">
        <v>42</v>
      </c>
      <c r="D234" s="14">
        <v>41</v>
      </c>
      <c r="E234" s="14">
        <v>123</v>
      </c>
      <c r="F234" s="22">
        <v>11</v>
      </c>
      <c r="G234" s="19" t="s">
        <v>212</v>
      </c>
      <c r="H234" s="19" t="s">
        <v>205</v>
      </c>
    </row>
    <row r="235" spans="1:8" ht="15.75">
      <c r="A235" s="18">
        <v>387</v>
      </c>
      <c r="B235" s="14">
        <v>38</v>
      </c>
      <c r="C235" s="14">
        <v>39</v>
      </c>
      <c r="D235" s="14">
        <v>39</v>
      </c>
      <c r="E235" s="14">
        <v>116</v>
      </c>
      <c r="F235" s="22">
        <v>12</v>
      </c>
      <c r="G235" s="19" t="s">
        <v>213</v>
      </c>
      <c r="H235" s="19" t="s">
        <v>47</v>
      </c>
    </row>
    <row r="236" spans="1:8" ht="15.75">
      <c r="A236" s="18">
        <v>435</v>
      </c>
      <c r="B236" s="14">
        <v>40</v>
      </c>
      <c r="C236" s="14">
        <v>38</v>
      </c>
      <c r="D236" s="14">
        <v>38</v>
      </c>
      <c r="E236" s="14">
        <v>116</v>
      </c>
      <c r="F236" s="22">
        <v>12</v>
      </c>
      <c r="G236" s="19" t="s">
        <v>214</v>
      </c>
      <c r="H236" s="19" t="s">
        <v>33</v>
      </c>
    </row>
    <row r="239" spans="1:8" ht="23.25">
      <c r="A239" s="1" t="s">
        <v>215</v>
      </c>
      <c r="B239" s="2"/>
      <c r="C239" s="2"/>
      <c r="D239" s="2"/>
      <c r="F239" s="3"/>
      <c r="G239" s="4"/>
      <c r="H239" s="5"/>
    </row>
    <row r="240" spans="1:8" ht="16.5" thickBot="1">
      <c r="B240" s="6"/>
      <c r="C240" s="6"/>
      <c r="D240" s="6"/>
      <c r="E240" s="7"/>
      <c r="F240" s="8"/>
      <c r="G240" s="9"/>
    </row>
    <row r="241" spans="1:8">
      <c r="A241" s="10" t="s">
        <v>1</v>
      </c>
      <c r="B241" s="11" t="s">
        <v>2</v>
      </c>
      <c r="C241" s="11" t="s">
        <v>2</v>
      </c>
      <c r="D241" s="11" t="s">
        <v>2</v>
      </c>
      <c r="E241" s="11" t="s">
        <v>3</v>
      </c>
      <c r="F241" s="20" t="s">
        <v>4</v>
      </c>
      <c r="G241" s="12" t="s">
        <v>5</v>
      </c>
      <c r="H241" s="12" t="s">
        <v>6</v>
      </c>
    </row>
    <row r="242" spans="1:8">
      <c r="A242" s="13" t="s">
        <v>7</v>
      </c>
      <c r="B242" s="15" t="s">
        <v>8</v>
      </c>
      <c r="C242" s="15" t="s">
        <v>9</v>
      </c>
      <c r="D242" s="15" t="s">
        <v>10</v>
      </c>
      <c r="E242" s="15" t="s">
        <v>11</v>
      </c>
      <c r="F242" s="21"/>
      <c r="G242" s="16"/>
      <c r="H242" s="17"/>
    </row>
    <row r="243" spans="1:8" ht="15.75">
      <c r="A243" s="18">
        <v>432</v>
      </c>
      <c r="B243" s="14">
        <v>100</v>
      </c>
      <c r="C243" s="14">
        <v>100</v>
      </c>
      <c r="D243" s="14">
        <v>100</v>
      </c>
      <c r="E243" s="14">
        <v>300</v>
      </c>
      <c r="F243" s="22">
        <v>1</v>
      </c>
      <c r="G243" s="19" t="s">
        <v>216</v>
      </c>
      <c r="H243" s="19" t="s">
        <v>28</v>
      </c>
    </row>
    <row r="244" spans="1:8" ht="15.75">
      <c r="A244" s="18">
        <v>23</v>
      </c>
      <c r="B244" s="14">
        <v>75</v>
      </c>
      <c r="C244" s="14">
        <v>75</v>
      </c>
      <c r="D244" s="14">
        <v>60</v>
      </c>
      <c r="E244" s="14">
        <v>210</v>
      </c>
      <c r="F244" s="22">
        <v>2</v>
      </c>
      <c r="G244" s="19" t="s">
        <v>217</v>
      </c>
      <c r="H244" s="19" t="s">
        <v>14</v>
      </c>
    </row>
    <row r="245" spans="1:8" ht="15.75">
      <c r="A245" s="18">
        <v>20</v>
      </c>
      <c r="B245" s="14">
        <v>65</v>
      </c>
      <c r="C245" s="14">
        <v>60</v>
      </c>
      <c r="D245" s="14">
        <v>75</v>
      </c>
      <c r="E245" s="14">
        <v>200</v>
      </c>
      <c r="F245" s="22">
        <v>3</v>
      </c>
      <c r="G245" s="19" t="s">
        <v>218</v>
      </c>
      <c r="H245" s="19" t="s">
        <v>40</v>
      </c>
    </row>
    <row r="246" spans="1:8" ht="15.75">
      <c r="A246" s="18">
        <v>423</v>
      </c>
      <c r="B246" s="14">
        <v>56</v>
      </c>
      <c r="C246" s="14">
        <v>65</v>
      </c>
      <c r="D246" s="14">
        <v>65</v>
      </c>
      <c r="E246" s="14">
        <v>186</v>
      </c>
      <c r="F246" s="22">
        <v>4</v>
      </c>
      <c r="G246" s="19" t="s">
        <v>219</v>
      </c>
      <c r="H246" s="19" t="s">
        <v>95</v>
      </c>
    </row>
    <row r="247" spans="1:8" ht="15.75">
      <c r="A247" s="18">
        <v>18</v>
      </c>
      <c r="B247" s="14">
        <v>60</v>
      </c>
      <c r="C247" s="14">
        <v>56</v>
      </c>
      <c r="D247" s="14">
        <v>56</v>
      </c>
      <c r="E247" s="14">
        <v>172</v>
      </c>
      <c r="F247" s="22">
        <v>5</v>
      </c>
      <c r="G247" s="19" t="s">
        <v>220</v>
      </c>
      <c r="H247" s="19" t="s">
        <v>40</v>
      </c>
    </row>
    <row r="248" spans="1:8" ht="15.75">
      <c r="A248" s="18">
        <v>19</v>
      </c>
      <c r="B248" s="14">
        <v>53</v>
      </c>
      <c r="C248" s="14">
        <v>53</v>
      </c>
      <c r="D248" s="14">
        <v>48.5</v>
      </c>
      <c r="E248" s="14">
        <v>154.5</v>
      </c>
      <c r="F248" s="22">
        <v>6</v>
      </c>
      <c r="G248" s="19" t="s">
        <v>221</v>
      </c>
      <c r="H248" s="19" t="s">
        <v>40</v>
      </c>
    </row>
    <row r="249" spans="1:8" ht="15.75">
      <c r="A249" s="18">
        <v>430</v>
      </c>
      <c r="B249" s="14">
        <v>50</v>
      </c>
      <c r="C249" s="14">
        <v>50</v>
      </c>
      <c r="D249" s="14">
        <v>53</v>
      </c>
      <c r="E249" s="14">
        <v>153</v>
      </c>
      <c r="F249" s="22">
        <v>7</v>
      </c>
      <c r="G249" s="19" t="s">
        <v>222</v>
      </c>
      <c r="H249" s="19" t="s">
        <v>205</v>
      </c>
    </row>
    <row r="250" spans="1:8" ht="15.75">
      <c r="A250" s="18">
        <v>439</v>
      </c>
      <c r="B250" s="14">
        <v>47</v>
      </c>
      <c r="C250" s="14">
        <v>47</v>
      </c>
      <c r="D250" s="14">
        <v>48.5</v>
      </c>
      <c r="E250" s="14">
        <v>142.5</v>
      </c>
      <c r="F250" s="22">
        <v>8</v>
      </c>
      <c r="G250" s="19" t="s">
        <v>223</v>
      </c>
      <c r="H250" s="19" t="s">
        <v>30</v>
      </c>
    </row>
    <row r="251" spans="1:8" ht="15.75">
      <c r="A251" s="18">
        <v>442</v>
      </c>
      <c r="B251" s="14">
        <v>45</v>
      </c>
      <c r="C251" s="14">
        <v>45</v>
      </c>
      <c r="D251" s="14">
        <v>45</v>
      </c>
      <c r="E251" s="14">
        <v>135</v>
      </c>
      <c r="F251" s="22">
        <v>9</v>
      </c>
      <c r="G251" s="19" t="s">
        <v>224</v>
      </c>
      <c r="H251" s="19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3531-2127-4247-9A3F-78879CBDA457}">
  <dimension ref="A1:Q106"/>
  <sheetViews>
    <sheetView tabSelected="1" topLeftCell="A82" workbookViewId="0">
      <selection activeCell="G41" sqref="G41:H41"/>
    </sheetView>
  </sheetViews>
  <sheetFormatPr defaultRowHeight="15"/>
  <cols>
    <col min="7" max="7" width="29.85546875" customWidth="1"/>
    <col min="8" max="8" width="30.28515625" customWidth="1"/>
  </cols>
  <sheetData>
    <row r="1" spans="1:8" ht="23.25">
      <c r="A1" s="1" t="s">
        <v>226</v>
      </c>
      <c r="B1" s="2"/>
      <c r="C1" s="2"/>
      <c r="D1" s="2"/>
      <c r="F1" s="3"/>
      <c r="G1" s="4"/>
      <c r="H1" s="5"/>
    </row>
    <row r="2" spans="1:8" ht="16.5" thickBot="1">
      <c r="B2" s="6"/>
      <c r="C2" s="6"/>
      <c r="D2" s="6"/>
      <c r="E2" s="7"/>
      <c r="F2" s="8"/>
      <c r="G2" s="9"/>
    </row>
    <row r="3" spans="1:8">
      <c r="A3" s="10" t="s">
        <v>1</v>
      </c>
      <c r="B3" s="11" t="s">
        <v>2</v>
      </c>
      <c r="C3" s="11" t="s">
        <v>2</v>
      </c>
      <c r="D3" s="11" t="s">
        <v>2</v>
      </c>
      <c r="E3" s="11" t="s">
        <v>3</v>
      </c>
      <c r="F3" s="11" t="s">
        <v>4</v>
      </c>
      <c r="G3" s="12" t="s">
        <v>5</v>
      </c>
      <c r="H3" s="12" t="s">
        <v>6</v>
      </c>
    </row>
    <row r="4" spans="1:8">
      <c r="A4" s="13" t="s">
        <v>7</v>
      </c>
      <c r="B4" s="15" t="s">
        <v>8</v>
      </c>
      <c r="C4" s="15" t="s">
        <v>9</v>
      </c>
      <c r="D4" s="15" t="s">
        <v>10</v>
      </c>
      <c r="E4" s="15" t="s">
        <v>11</v>
      </c>
      <c r="F4" s="15"/>
      <c r="G4" s="16"/>
      <c r="H4" s="17"/>
    </row>
    <row r="5" spans="1:8" ht="15.75">
      <c r="A5" s="18">
        <v>200</v>
      </c>
      <c r="B5" s="14">
        <v>47</v>
      </c>
      <c r="C5" s="14">
        <v>100</v>
      </c>
      <c r="D5" s="14">
        <v>100</v>
      </c>
      <c r="E5" s="14">
        <v>247</v>
      </c>
      <c r="F5" s="14">
        <v>1</v>
      </c>
      <c r="G5" s="19" t="s">
        <v>227</v>
      </c>
      <c r="H5" s="19" t="s">
        <v>42</v>
      </c>
    </row>
    <row r="6" spans="1:8" ht="15.75">
      <c r="A6" s="18">
        <v>217</v>
      </c>
      <c r="B6" s="14">
        <v>100</v>
      </c>
      <c r="C6" s="14">
        <v>65</v>
      </c>
      <c r="D6" s="14">
        <v>75</v>
      </c>
      <c r="E6" s="14">
        <v>240</v>
      </c>
      <c r="F6" s="14">
        <v>2</v>
      </c>
      <c r="G6" s="19" t="s">
        <v>228</v>
      </c>
      <c r="H6" s="19" t="s">
        <v>36</v>
      </c>
    </row>
    <row r="7" spans="1:8" ht="15.75">
      <c r="A7" s="18">
        <v>329</v>
      </c>
      <c r="B7" s="14">
        <v>60</v>
      </c>
      <c r="C7" s="14">
        <v>75</v>
      </c>
      <c r="D7" s="14">
        <v>65</v>
      </c>
      <c r="E7" s="14">
        <v>200</v>
      </c>
      <c r="F7" s="14">
        <v>3</v>
      </c>
      <c r="G7" s="19" t="s">
        <v>229</v>
      </c>
      <c r="H7" s="19" t="s">
        <v>18</v>
      </c>
    </row>
    <row r="8" spans="1:8" ht="15.75">
      <c r="A8" s="18">
        <v>215</v>
      </c>
      <c r="B8" s="14">
        <v>75</v>
      </c>
      <c r="C8" s="14">
        <v>50</v>
      </c>
      <c r="D8" s="14">
        <v>50</v>
      </c>
      <c r="E8" s="14">
        <v>175</v>
      </c>
      <c r="F8" s="14">
        <v>4</v>
      </c>
      <c r="G8" s="19" t="s">
        <v>230</v>
      </c>
      <c r="H8" s="19" t="s">
        <v>231</v>
      </c>
    </row>
    <row r="9" spans="1:8" ht="15.75">
      <c r="A9" s="18">
        <v>199</v>
      </c>
      <c r="B9" s="14">
        <v>65</v>
      </c>
      <c r="C9" s="14">
        <v>60</v>
      </c>
      <c r="D9" s="14">
        <v>47</v>
      </c>
      <c r="E9" s="14">
        <v>172</v>
      </c>
      <c r="F9" s="14">
        <v>5</v>
      </c>
      <c r="G9" s="19" t="s">
        <v>232</v>
      </c>
      <c r="H9" s="19" t="s">
        <v>47</v>
      </c>
    </row>
    <row r="10" spans="1:8" ht="15.75">
      <c r="A10" s="18">
        <v>231</v>
      </c>
      <c r="B10" s="14">
        <v>50</v>
      </c>
      <c r="C10" s="14">
        <v>56</v>
      </c>
      <c r="D10" s="14">
        <v>60</v>
      </c>
      <c r="E10" s="14">
        <v>166</v>
      </c>
      <c r="F10" s="14">
        <v>6</v>
      </c>
      <c r="G10" s="19" t="s">
        <v>233</v>
      </c>
      <c r="H10" s="19" t="s">
        <v>33</v>
      </c>
    </row>
    <row r="11" spans="1:8" ht="15.75">
      <c r="A11" s="18">
        <v>267</v>
      </c>
      <c r="B11" s="14">
        <v>56</v>
      </c>
      <c r="C11" s="14">
        <v>53</v>
      </c>
      <c r="D11" s="14">
        <v>53</v>
      </c>
      <c r="E11" s="14">
        <v>162</v>
      </c>
      <c r="F11" s="14">
        <v>7</v>
      </c>
      <c r="G11" s="19" t="s">
        <v>234</v>
      </c>
      <c r="H11" s="19" t="s">
        <v>36</v>
      </c>
    </row>
    <row r="12" spans="1:8" ht="15.75">
      <c r="A12" s="18">
        <v>126</v>
      </c>
      <c r="B12" s="14">
        <v>53</v>
      </c>
      <c r="C12" s="14">
        <v>45</v>
      </c>
      <c r="D12" s="14">
        <v>56</v>
      </c>
      <c r="E12" s="14">
        <v>154</v>
      </c>
      <c r="F12" s="14">
        <v>8</v>
      </c>
      <c r="G12" s="19" t="s">
        <v>235</v>
      </c>
      <c r="H12" s="19" t="s">
        <v>36</v>
      </c>
    </row>
    <row r="13" spans="1:8" ht="15.75">
      <c r="A13" s="18">
        <v>188</v>
      </c>
      <c r="B13" s="14">
        <v>45</v>
      </c>
      <c r="C13" s="14">
        <v>47</v>
      </c>
      <c r="D13" s="14">
        <v>43</v>
      </c>
      <c r="E13" s="14">
        <v>135</v>
      </c>
      <c r="F13" s="14">
        <v>9</v>
      </c>
      <c r="G13" s="19" t="s">
        <v>236</v>
      </c>
      <c r="H13" s="19" t="s">
        <v>49</v>
      </c>
    </row>
    <row r="14" spans="1:8" ht="15.75">
      <c r="A14" s="18">
        <v>220</v>
      </c>
      <c r="B14" s="14">
        <v>43</v>
      </c>
      <c r="C14" s="14">
        <v>43</v>
      </c>
      <c r="D14" s="14">
        <v>45</v>
      </c>
      <c r="E14" s="14">
        <v>131</v>
      </c>
      <c r="F14" s="14">
        <v>10</v>
      </c>
      <c r="G14" s="19" t="s">
        <v>237</v>
      </c>
      <c r="H14" s="19" t="s">
        <v>49</v>
      </c>
    </row>
    <row r="15" spans="1:8" ht="15.75">
      <c r="A15" s="18">
        <v>186</v>
      </c>
      <c r="B15" s="14">
        <v>41</v>
      </c>
      <c r="C15" s="14">
        <v>41</v>
      </c>
      <c r="D15" s="14">
        <v>41</v>
      </c>
      <c r="E15" s="14">
        <v>123</v>
      </c>
      <c r="F15" s="14">
        <v>11</v>
      </c>
      <c r="G15" s="19" t="s">
        <v>238</v>
      </c>
      <c r="H15" s="19" t="s">
        <v>239</v>
      </c>
    </row>
    <row r="16" spans="1:8" ht="15.75">
      <c r="A16" s="18">
        <v>84</v>
      </c>
      <c r="B16" s="14">
        <v>39</v>
      </c>
      <c r="C16" s="14">
        <v>39</v>
      </c>
      <c r="D16" s="14">
        <v>39</v>
      </c>
      <c r="E16" s="14">
        <v>117</v>
      </c>
      <c r="F16" s="14">
        <v>12</v>
      </c>
      <c r="G16" s="19" t="s">
        <v>240</v>
      </c>
      <c r="H16" s="19" t="s">
        <v>241</v>
      </c>
    </row>
    <row r="17" spans="1:17" ht="15.75">
      <c r="A17" s="18">
        <v>198</v>
      </c>
      <c r="B17" s="14">
        <v>38</v>
      </c>
      <c r="C17" s="14">
        <v>38</v>
      </c>
      <c r="D17" s="14">
        <v>38</v>
      </c>
      <c r="E17" s="14">
        <v>114</v>
      </c>
      <c r="F17" s="14">
        <v>13</v>
      </c>
      <c r="G17" s="19" t="s">
        <v>242</v>
      </c>
      <c r="H17" s="19" t="s">
        <v>243</v>
      </c>
    </row>
    <row r="18" spans="1:17" ht="15.75">
      <c r="A18" s="18">
        <v>224</v>
      </c>
      <c r="B18" s="14">
        <v>37</v>
      </c>
      <c r="C18" s="14">
        <v>37</v>
      </c>
      <c r="D18" s="14">
        <v>37</v>
      </c>
      <c r="E18" s="14">
        <v>111</v>
      </c>
      <c r="F18" s="14">
        <v>14</v>
      </c>
      <c r="G18" s="19" t="s">
        <v>244</v>
      </c>
      <c r="H18" s="19" t="s">
        <v>244</v>
      </c>
    </row>
    <row r="19" spans="1:17" ht="15.75">
      <c r="A19" s="18">
        <v>282</v>
      </c>
      <c r="B19" s="14">
        <v>36</v>
      </c>
      <c r="C19" s="14">
        <v>36</v>
      </c>
      <c r="D19" s="14">
        <v>36</v>
      </c>
      <c r="E19" s="14">
        <v>108</v>
      </c>
      <c r="F19" s="14">
        <v>15</v>
      </c>
      <c r="G19" s="19" t="s">
        <v>245</v>
      </c>
      <c r="H19" s="19" t="s">
        <v>16</v>
      </c>
    </row>
    <row r="21" spans="1:17" ht="23.25">
      <c r="A21" s="112" t="s">
        <v>323</v>
      </c>
      <c r="B21" s="30"/>
      <c r="C21" s="30"/>
      <c r="D21" s="30"/>
      <c r="E21" s="30"/>
      <c r="F21" s="30"/>
      <c r="G21" s="30"/>
      <c r="H21" s="30"/>
      <c r="I21" s="23"/>
      <c r="J21" s="23"/>
      <c r="K21" s="23"/>
      <c r="L21" s="23"/>
      <c r="M21" s="23"/>
      <c r="N21" s="113"/>
      <c r="O21" s="23"/>
      <c r="P21" s="114"/>
      <c r="Q21" s="31"/>
    </row>
    <row r="22" spans="1:17" ht="16.5" thickBot="1">
      <c r="A22" s="23"/>
      <c r="B22" s="23"/>
      <c r="C22" s="115"/>
      <c r="D22" s="115"/>
      <c r="E22" s="115"/>
      <c r="F22" s="115"/>
      <c r="G22" s="115"/>
      <c r="H22" s="115"/>
      <c r="I22" s="115"/>
      <c r="J22" s="115"/>
      <c r="K22" s="116"/>
      <c r="L22" s="116"/>
      <c r="M22" s="116"/>
      <c r="N22" s="117"/>
      <c r="O22" s="23"/>
      <c r="P22" s="79"/>
      <c r="Q22" s="23"/>
    </row>
    <row r="23" spans="1:17">
      <c r="A23" s="118" t="s">
        <v>1</v>
      </c>
      <c r="B23" s="119" t="s">
        <v>2</v>
      </c>
      <c r="C23" s="119" t="s">
        <v>2</v>
      </c>
      <c r="D23" s="119" t="s">
        <v>2</v>
      </c>
      <c r="E23" s="119" t="s">
        <v>3</v>
      </c>
      <c r="F23" s="120" t="s">
        <v>4</v>
      </c>
      <c r="G23" s="121" t="s">
        <v>5</v>
      </c>
      <c r="H23" s="121" t="s">
        <v>6</v>
      </c>
    </row>
    <row r="24" spans="1:17">
      <c r="A24" s="122" t="s">
        <v>7</v>
      </c>
      <c r="B24" s="124" t="s">
        <v>8</v>
      </c>
      <c r="C24" s="124" t="s">
        <v>9</v>
      </c>
      <c r="D24" s="124" t="s">
        <v>10</v>
      </c>
      <c r="E24" s="124" t="s">
        <v>11</v>
      </c>
      <c r="F24" s="125"/>
      <c r="G24" s="126"/>
      <c r="H24" s="127"/>
    </row>
    <row r="25" spans="1:17" ht="15.75">
      <c r="A25" s="128">
        <v>142</v>
      </c>
      <c r="B25" s="123">
        <v>75</v>
      </c>
      <c r="C25" s="123">
        <v>100</v>
      </c>
      <c r="D25" s="123">
        <v>100</v>
      </c>
      <c r="E25" s="123">
        <v>275</v>
      </c>
      <c r="F25" s="131">
        <v>1</v>
      </c>
      <c r="G25" s="129" t="s">
        <v>324</v>
      </c>
      <c r="H25" s="129" t="s">
        <v>75</v>
      </c>
    </row>
    <row r="26" spans="1:17" ht="15.75">
      <c r="A26" s="128">
        <v>414</v>
      </c>
      <c r="B26" s="123">
        <v>100</v>
      </c>
      <c r="C26" s="123">
        <v>53</v>
      </c>
      <c r="D26" s="123">
        <v>65</v>
      </c>
      <c r="E26" s="123">
        <v>218</v>
      </c>
      <c r="F26" s="131">
        <v>2</v>
      </c>
      <c r="G26" s="129" t="s">
        <v>325</v>
      </c>
      <c r="H26" s="129" t="s">
        <v>33</v>
      </c>
    </row>
    <row r="27" spans="1:17" ht="15.75">
      <c r="A27" s="128">
        <v>172</v>
      </c>
      <c r="B27" s="123">
        <v>51.5</v>
      </c>
      <c r="C27" s="123">
        <v>48.5</v>
      </c>
      <c r="D27" s="123">
        <v>75</v>
      </c>
      <c r="E27" s="123">
        <v>175</v>
      </c>
      <c r="F27" s="131">
        <v>3</v>
      </c>
      <c r="G27" s="129" t="s">
        <v>326</v>
      </c>
      <c r="H27" s="129" t="s">
        <v>36</v>
      </c>
    </row>
    <row r="28" spans="1:17" ht="15.75">
      <c r="A28" s="128">
        <v>411</v>
      </c>
      <c r="B28" s="123">
        <v>41</v>
      </c>
      <c r="C28" s="123">
        <v>75</v>
      </c>
      <c r="D28" s="123">
        <v>56</v>
      </c>
      <c r="E28" s="123">
        <v>172</v>
      </c>
      <c r="F28" s="131">
        <v>4</v>
      </c>
      <c r="G28" s="129" t="s">
        <v>327</v>
      </c>
      <c r="H28" s="129" t="s">
        <v>33</v>
      </c>
    </row>
    <row r="29" spans="1:17" ht="15.75">
      <c r="A29" s="128">
        <v>1</v>
      </c>
      <c r="B29" s="123">
        <v>47</v>
      </c>
      <c r="C29" s="123">
        <v>60</v>
      </c>
      <c r="D29" s="123">
        <v>60</v>
      </c>
      <c r="E29" s="123">
        <v>167</v>
      </c>
      <c r="F29" s="131">
        <v>5</v>
      </c>
      <c r="G29" s="129" t="s">
        <v>328</v>
      </c>
      <c r="H29" s="129" t="s">
        <v>40</v>
      </c>
    </row>
    <row r="30" spans="1:17" ht="15.75">
      <c r="A30" s="128">
        <v>296</v>
      </c>
      <c r="B30" s="123">
        <v>60</v>
      </c>
      <c r="C30" s="123">
        <v>41</v>
      </c>
      <c r="D30" s="123">
        <v>53</v>
      </c>
      <c r="E30" s="123">
        <v>154</v>
      </c>
      <c r="F30" s="131">
        <v>6</v>
      </c>
      <c r="G30" s="129" t="s">
        <v>329</v>
      </c>
      <c r="H30" s="129" t="s">
        <v>40</v>
      </c>
    </row>
    <row r="31" spans="1:17" ht="15.75">
      <c r="A31" s="128">
        <v>420</v>
      </c>
      <c r="B31" s="123">
        <v>38</v>
      </c>
      <c r="C31" s="123">
        <v>65</v>
      </c>
      <c r="D31" s="123">
        <v>50</v>
      </c>
      <c r="E31" s="123">
        <v>153</v>
      </c>
      <c r="F31" s="131">
        <v>7</v>
      </c>
      <c r="G31" s="129" t="s">
        <v>330</v>
      </c>
      <c r="H31" s="129" t="s">
        <v>47</v>
      </c>
    </row>
    <row r="32" spans="1:17" ht="15.75">
      <c r="A32" s="128">
        <v>409</v>
      </c>
      <c r="B32" s="123">
        <v>65</v>
      </c>
      <c r="C32" s="123">
        <v>44</v>
      </c>
      <c r="D32" s="123">
        <v>37.5</v>
      </c>
      <c r="E32" s="123">
        <v>146.5</v>
      </c>
      <c r="F32" s="131">
        <v>8</v>
      </c>
      <c r="G32" s="129" t="s">
        <v>331</v>
      </c>
      <c r="H32" s="129" t="s">
        <v>205</v>
      </c>
    </row>
    <row r="33" spans="1:8" ht="15.75">
      <c r="A33" s="128">
        <v>5</v>
      </c>
      <c r="B33" s="123">
        <v>43</v>
      </c>
      <c r="C33" s="123">
        <v>56</v>
      </c>
      <c r="D33" s="123">
        <v>44</v>
      </c>
      <c r="E33" s="123">
        <v>143</v>
      </c>
      <c r="F33" s="131">
        <v>9</v>
      </c>
      <c r="G33" s="129" t="s">
        <v>332</v>
      </c>
      <c r="H33" s="129" t="s">
        <v>40</v>
      </c>
    </row>
    <row r="34" spans="1:8" ht="15.75">
      <c r="A34" s="128">
        <v>62</v>
      </c>
      <c r="B34" s="123">
        <v>51.5</v>
      </c>
      <c r="C34" s="123">
        <v>44</v>
      </c>
      <c r="D34" s="123">
        <v>44</v>
      </c>
      <c r="E34" s="123">
        <v>139.5</v>
      </c>
      <c r="F34" s="131">
        <v>10</v>
      </c>
      <c r="G34" s="129" t="s">
        <v>333</v>
      </c>
      <c r="H34" s="129" t="s">
        <v>334</v>
      </c>
    </row>
    <row r="35" spans="1:8" ht="15.75">
      <c r="A35" s="128">
        <v>146</v>
      </c>
      <c r="B35" s="123">
        <v>56</v>
      </c>
      <c r="C35" s="123">
        <v>38.5</v>
      </c>
      <c r="D35" s="123">
        <v>37.5</v>
      </c>
      <c r="E35" s="123">
        <v>132</v>
      </c>
      <c r="F35" s="131">
        <v>11</v>
      </c>
      <c r="G35" s="129" t="s">
        <v>335</v>
      </c>
      <c r="H35" s="129" t="s">
        <v>40</v>
      </c>
    </row>
    <row r="36" spans="1:8" ht="15.75">
      <c r="A36" s="128">
        <v>412</v>
      </c>
      <c r="B36" s="123">
        <v>39</v>
      </c>
      <c r="C36" s="123">
        <v>48.5</v>
      </c>
      <c r="D36" s="123">
        <v>44</v>
      </c>
      <c r="E36" s="123">
        <v>131.5</v>
      </c>
      <c r="F36" s="131">
        <v>12</v>
      </c>
      <c r="G36" s="129" t="s">
        <v>336</v>
      </c>
      <c r="H36" s="129" t="s">
        <v>334</v>
      </c>
    </row>
    <row r="37" spans="1:8" ht="15.75">
      <c r="A37" s="128">
        <v>417</v>
      </c>
      <c r="B37" s="123">
        <v>45</v>
      </c>
      <c r="C37" s="123">
        <v>34.5</v>
      </c>
      <c r="D37" s="123">
        <v>44</v>
      </c>
      <c r="E37" s="123">
        <v>123.5</v>
      </c>
      <c r="F37" s="131">
        <v>13</v>
      </c>
      <c r="G37" s="129" t="s">
        <v>337</v>
      </c>
      <c r="H37" s="129" t="s">
        <v>334</v>
      </c>
    </row>
    <row r="38" spans="1:8" ht="15.75">
      <c r="A38" s="128">
        <v>394</v>
      </c>
      <c r="B38" s="123">
        <v>36</v>
      </c>
      <c r="C38" s="123">
        <v>38.5</v>
      </c>
      <c r="D38" s="123">
        <v>36</v>
      </c>
      <c r="E38" s="123">
        <v>110.5</v>
      </c>
      <c r="F38" s="131">
        <v>14</v>
      </c>
      <c r="G38" s="129" t="s">
        <v>338</v>
      </c>
      <c r="H38" s="129" t="s">
        <v>75</v>
      </c>
    </row>
    <row r="39" spans="1:8" ht="15.75">
      <c r="A39" s="128">
        <v>416</v>
      </c>
      <c r="B39" s="123">
        <v>35</v>
      </c>
      <c r="C39" s="123">
        <v>37</v>
      </c>
      <c r="D39" s="123">
        <v>35</v>
      </c>
      <c r="E39" s="123">
        <v>107</v>
      </c>
      <c r="F39" s="131">
        <v>15</v>
      </c>
      <c r="G39" s="129" t="s">
        <v>339</v>
      </c>
      <c r="H39" s="129" t="s">
        <v>205</v>
      </c>
    </row>
    <row r="40" spans="1:8" ht="15.75">
      <c r="A40" s="128">
        <v>373</v>
      </c>
      <c r="B40" s="123">
        <v>37</v>
      </c>
      <c r="C40" s="123">
        <v>36</v>
      </c>
      <c r="D40" s="123">
        <v>33</v>
      </c>
      <c r="E40" s="123">
        <v>106</v>
      </c>
      <c r="F40" s="131">
        <v>16</v>
      </c>
      <c r="G40" s="129" t="s">
        <v>340</v>
      </c>
      <c r="H40" s="129" t="s">
        <v>18</v>
      </c>
    </row>
    <row r="41" spans="1:8" ht="15.75">
      <c r="A41" s="128">
        <v>407</v>
      </c>
      <c r="B41" s="123">
        <v>31</v>
      </c>
      <c r="C41" s="123">
        <v>34.5</v>
      </c>
      <c r="D41" s="123">
        <v>39</v>
      </c>
      <c r="E41" s="123">
        <v>104.5</v>
      </c>
      <c r="F41" s="131">
        <v>17</v>
      </c>
      <c r="G41" s="129" t="s">
        <v>341</v>
      </c>
      <c r="H41" s="129" t="s">
        <v>36</v>
      </c>
    </row>
    <row r="42" spans="1:8" ht="15.75">
      <c r="A42" s="128">
        <v>393</v>
      </c>
      <c r="B42" s="123">
        <v>34</v>
      </c>
      <c r="C42" s="123">
        <v>33</v>
      </c>
      <c r="D42" s="123">
        <v>34</v>
      </c>
      <c r="E42" s="123">
        <v>101</v>
      </c>
      <c r="F42" s="131">
        <v>18</v>
      </c>
      <c r="G42" s="129" t="s">
        <v>342</v>
      </c>
      <c r="H42" s="129" t="s">
        <v>75</v>
      </c>
    </row>
    <row r="43" spans="1:8" ht="15.75">
      <c r="A43" s="128">
        <v>382</v>
      </c>
      <c r="B43" s="123">
        <v>33</v>
      </c>
      <c r="C43" s="123">
        <v>32</v>
      </c>
      <c r="D43" s="123">
        <v>31</v>
      </c>
      <c r="E43" s="123">
        <v>96</v>
      </c>
      <c r="F43" s="131">
        <v>19</v>
      </c>
      <c r="G43" s="129" t="s">
        <v>343</v>
      </c>
      <c r="H43" s="129" t="s">
        <v>344</v>
      </c>
    </row>
    <row r="44" spans="1:8" ht="15.75">
      <c r="A44" s="128">
        <v>357</v>
      </c>
      <c r="B44" s="123">
        <v>32</v>
      </c>
      <c r="C44" s="123">
        <v>31</v>
      </c>
      <c r="D44" s="123">
        <v>32</v>
      </c>
      <c r="E44" s="123">
        <v>95</v>
      </c>
      <c r="F44" s="131">
        <v>20</v>
      </c>
      <c r="G44" s="129" t="s">
        <v>345</v>
      </c>
      <c r="H44" s="129" t="s">
        <v>28</v>
      </c>
    </row>
    <row r="45" spans="1:8" ht="15.75">
      <c r="A45" s="109"/>
      <c r="B45" s="132"/>
      <c r="C45" s="132"/>
      <c r="D45" s="132"/>
      <c r="E45" s="132"/>
      <c r="F45" s="133"/>
      <c r="G45" s="130"/>
      <c r="H45" s="130"/>
    </row>
    <row r="46" spans="1:8" ht="19.5">
      <c r="A46" s="112" t="s">
        <v>346</v>
      </c>
      <c r="B46" s="30"/>
      <c r="C46" s="30"/>
      <c r="D46" s="30"/>
      <c r="E46" s="30"/>
      <c r="F46" s="30"/>
      <c r="G46" s="30"/>
      <c r="H46" s="30"/>
    </row>
    <row r="47" spans="1:8" ht="16.5" thickBot="1">
      <c r="A47" s="23"/>
      <c r="B47" s="23"/>
      <c r="C47" s="115"/>
      <c r="D47" s="115"/>
      <c r="E47" s="115"/>
      <c r="F47" s="115"/>
      <c r="G47" s="115"/>
      <c r="H47" s="115"/>
    </row>
    <row r="48" spans="1:8">
      <c r="A48" s="118" t="s">
        <v>1</v>
      </c>
      <c r="B48" s="119" t="s">
        <v>2</v>
      </c>
      <c r="C48" s="119" t="s">
        <v>2</v>
      </c>
      <c r="D48" s="119" t="s">
        <v>2</v>
      </c>
      <c r="E48" s="119" t="s">
        <v>3</v>
      </c>
      <c r="F48" s="120" t="s">
        <v>4</v>
      </c>
      <c r="G48" s="121" t="s">
        <v>5</v>
      </c>
      <c r="H48" s="121" t="s">
        <v>6</v>
      </c>
    </row>
    <row r="49" spans="1:8">
      <c r="A49" s="122" t="s">
        <v>7</v>
      </c>
      <c r="B49" s="124" t="s">
        <v>8</v>
      </c>
      <c r="C49" s="124" t="s">
        <v>9</v>
      </c>
      <c r="D49" s="124" t="s">
        <v>10</v>
      </c>
      <c r="E49" s="124" t="s">
        <v>11</v>
      </c>
      <c r="F49" s="125"/>
      <c r="G49" s="126"/>
      <c r="H49" s="127"/>
    </row>
    <row r="50" spans="1:8" ht="15.75">
      <c r="A50" s="128">
        <v>87</v>
      </c>
      <c r="B50" s="123">
        <v>100</v>
      </c>
      <c r="C50" s="123">
        <v>100</v>
      </c>
      <c r="D50" s="123">
        <v>100</v>
      </c>
      <c r="E50" s="123">
        <v>300</v>
      </c>
      <c r="F50" s="131">
        <v>1</v>
      </c>
      <c r="G50" s="129" t="s">
        <v>357</v>
      </c>
      <c r="H50" s="129" t="s">
        <v>63</v>
      </c>
    </row>
    <row r="51" spans="1:8" ht="15.75">
      <c r="A51" s="128">
        <v>132</v>
      </c>
      <c r="B51" s="123">
        <v>75</v>
      </c>
      <c r="C51" s="123">
        <v>75</v>
      </c>
      <c r="D51" s="123">
        <v>56</v>
      </c>
      <c r="E51" s="123">
        <v>206</v>
      </c>
      <c r="F51" s="131">
        <v>2</v>
      </c>
      <c r="G51" s="129" t="s">
        <v>356</v>
      </c>
      <c r="H51" s="129" t="s">
        <v>36</v>
      </c>
    </row>
    <row r="52" spans="1:8" ht="15.75">
      <c r="A52" s="128">
        <v>128</v>
      </c>
      <c r="B52" s="123">
        <v>65</v>
      </c>
      <c r="C52" s="123">
        <v>65</v>
      </c>
      <c r="D52" s="123">
        <v>75</v>
      </c>
      <c r="E52" s="123">
        <v>205</v>
      </c>
      <c r="F52" s="131">
        <v>3</v>
      </c>
      <c r="G52" s="129" t="s">
        <v>355</v>
      </c>
      <c r="H52" s="129" t="s">
        <v>354</v>
      </c>
    </row>
    <row r="53" spans="1:8" ht="15.75">
      <c r="A53" s="128">
        <v>21</v>
      </c>
      <c r="B53" s="123">
        <v>56</v>
      </c>
      <c r="C53" s="123">
        <v>56</v>
      </c>
      <c r="D53" s="123">
        <v>65</v>
      </c>
      <c r="E53" s="123">
        <v>177</v>
      </c>
      <c r="F53" s="131">
        <v>4</v>
      </c>
      <c r="G53" s="129" t="s">
        <v>353</v>
      </c>
      <c r="H53" s="129" t="s">
        <v>14</v>
      </c>
    </row>
    <row r="54" spans="1:8" ht="15.75">
      <c r="A54" s="128">
        <v>51</v>
      </c>
      <c r="B54" s="123">
        <v>60</v>
      </c>
      <c r="C54" s="123">
        <v>53</v>
      </c>
      <c r="D54" s="123">
        <v>53</v>
      </c>
      <c r="E54" s="123">
        <v>166</v>
      </c>
      <c r="F54" s="131">
        <v>5</v>
      </c>
      <c r="G54" s="129" t="s">
        <v>352</v>
      </c>
      <c r="H54" s="129" t="s">
        <v>59</v>
      </c>
    </row>
    <row r="55" spans="1:8" ht="15.75">
      <c r="A55" s="128">
        <v>69</v>
      </c>
      <c r="B55" s="123">
        <v>50</v>
      </c>
      <c r="C55" s="123">
        <v>60</v>
      </c>
      <c r="D55" s="123">
        <v>50</v>
      </c>
      <c r="E55" s="123">
        <v>160</v>
      </c>
      <c r="F55" s="131">
        <v>6</v>
      </c>
      <c r="G55" s="129" t="s">
        <v>351</v>
      </c>
      <c r="H55" s="129" t="s">
        <v>65</v>
      </c>
    </row>
    <row r="56" spans="1:8" ht="15.75">
      <c r="A56" s="128">
        <v>133</v>
      </c>
      <c r="B56" s="123">
        <v>45</v>
      </c>
      <c r="C56" s="123">
        <v>47</v>
      </c>
      <c r="D56" s="123">
        <v>60</v>
      </c>
      <c r="E56" s="123">
        <v>152</v>
      </c>
      <c r="F56" s="131">
        <v>7</v>
      </c>
      <c r="G56" s="129" t="s">
        <v>350</v>
      </c>
      <c r="H56" s="129" t="s">
        <v>36</v>
      </c>
    </row>
    <row r="57" spans="1:8" ht="15.75">
      <c r="A57" s="128">
        <v>78</v>
      </c>
      <c r="B57" s="123">
        <v>53</v>
      </c>
      <c r="C57" s="123">
        <v>45</v>
      </c>
      <c r="D57" s="123">
        <v>47</v>
      </c>
      <c r="E57" s="123">
        <v>145</v>
      </c>
      <c r="F57" s="131">
        <v>8</v>
      </c>
      <c r="G57" s="129" t="s">
        <v>349</v>
      </c>
      <c r="H57" s="129" t="s">
        <v>344</v>
      </c>
    </row>
    <row r="58" spans="1:8" ht="15.75">
      <c r="A58" s="128">
        <v>60</v>
      </c>
      <c r="B58" s="123">
        <v>47</v>
      </c>
      <c r="C58" s="123">
        <v>50</v>
      </c>
      <c r="D58" s="123">
        <v>45</v>
      </c>
      <c r="E58" s="123">
        <v>142</v>
      </c>
      <c r="F58" s="131">
        <v>9</v>
      </c>
      <c r="G58" s="129" t="s">
        <v>348</v>
      </c>
      <c r="H58" s="129" t="s">
        <v>38</v>
      </c>
    </row>
    <row r="59" spans="1:8" ht="15.75">
      <c r="A59" s="128">
        <v>113</v>
      </c>
      <c r="B59" s="123">
        <v>43</v>
      </c>
      <c r="C59" s="123">
        <v>43</v>
      </c>
      <c r="D59" s="123">
        <v>43</v>
      </c>
      <c r="E59" s="123">
        <v>129</v>
      </c>
      <c r="F59" s="131">
        <v>10</v>
      </c>
      <c r="G59" s="129" t="s">
        <v>347</v>
      </c>
      <c r="H59" s="129" t="s">
        <v>65</v>
      </c>
    </row>
    <row r="61" spans="1:8" ht="23.25">
      <c r="A61" s="1" t="s">
        <v>246</v>
      </c>
      <c r="B61" s="2"/>
      <c r="C61" s="2"/>
      <c r="D61" s="2"/>
      <c r="F61" s="3"/>
      <c r="G61" s="4"/>
      <c r="H61" s="5"/>
    </row>
    <row r="62" spans="1:8" ht="16.5" thickBot="1">
      <c r="B62" s="6"/>
      <c r="C62" s="6"/>
      <c r="D62" s="6"/>
      <c r="E62" s="7"/>
      <c r="F62" s="8"/>
      <c r="G62" s="9"/>
    </row>
    <row r="63" spans="1:8">
      <c r="A63" s="10" t="s">
        <v>1</v>
      </c>
      <c r="B63" s="11" t="s">
        <v>2</v>
      </c>
      <c r="C63" s="11" t="s">
        <v>2</v>
      </c>
      <c r="D63" s="11" t="s">
        <v>2</v>
      </c>
      <c r="E63" s="11" t="s">
        <v>3</v>
      </c>
      <c r="F63" s="11" t="s">
        <v>4</v>
      </c>
      <c r="G63" s="12" t="s">
        <v>5</v>
      </c>
      <c r="H63" s="12" t="s">
        <v>6</v>
      </c>
    </row>
    <row r="64" spans="1:8">
      <c r="A64" s="13" t="s">
        <v>7</v>
      </c>
      <c r="B64" s="15" t="s">
        <v>8</v>
      </c>
      <c r="C64" s="15" t="s">
        <v>9</v>
      </c>
      <c r="D64" s="15" t="s">
        <v>10</v>
      </c>
      <c r="E64" s="15" t="s">
        <v>11</v>
      </c>
      <c r="F64" s="15"/>
      <c r="G64" s="16"/>
      <c r="H64" s="17"/>
    </row>
    <row r="65" spans="1:8" ht="15.75">
      <c r="A65" s="18">
        <v>94</v>
      </c>
      <c r="B65" s="14">
        <v>75</v>
      </c>
      <c r="C65" s="14">
        <v>100</v>
      </c>
      <c r="D65" s="14">
        <v>100</v>
      </c>
      <c r="E65" s="14">
        <v>275</v>
      </c>
      <c r="F65" s="14">
        <v>1</v>
      </c>
      <c r="G65" s="19" t="s">
        <v>247</v>
      </c>
      <c r="H65" s="19" t="s">
        <v>248</v>
      </c>
    </row>
    <row r="66" spans="1:8" ht="15.75">
      <c r="A66" s="18">
        <v>57</v>
      </c>
      <c r="B66" s="14">
        <v>100</v>
      </c>
      <c r="C66" s="14">
        <v>75</v>
      </c>
      <c r="D66" s="14">
        <v>75</v>
      </c>
      <c r="E66" s="14">
        <v>250</v>
      </c>
      <c r="F66" s="14">
        <v>2</v>
      </c>
      <c r="G66" s="19" t="s">
        <v>249</v>
      </c>
      <c r="H66" s="19" t="s">
        <v>248</v>
      </c>
    </row>
    <row r="67" spans="1:8" ht="15.75">
      <c r="A67" s="18">
        <v>100</v>
      </c>
      <c r="B67" s="14">
        <v>54.5</v>
      </c>
      <c r="C67" s="14">
        <v>56</v>
      </c>
      <c r="D67" s="14">
        <v>65</v>
      </c>
      <c r="E67" s="14">
        <v>175.5</v>
      </c>
      <c r="F67" s="14">
        <v>3</v>
      </c>
      <c r="G67" s="19" t="s">
        <v>250</v>
      </c>
      <c r="H67" s="19" t="s">
        <v>47</v>
      </c>
    </row>
    <row r="68" spans="1:8" ht="15.75">
      <c r="A68" s="18">
        <v>120</v>
      </c>
      <c r="B68" s="14">
        <v>65</v>
      </c>
      <c r="C68" s="14">
        <v>65</v>
      </c>
      <c r="D68" s="14">
        <v>45</v>
      </c>
      <c r="E68" s="14">
        <v>175</v>
      </c>
      <c r="F68" s="14">
        <v>4</v>
      </c>
      <c r="G68" s="19" t="s">
        <v>251</v>
      </c>
      <c r="H68" s="19" t="s">
        <v>33</v>
      </c>
    </row>
    <row r="69" spans="1:8" ht="15.75">
      <c r="A69" s="18">
        <v>67</v>
      </c>
      <c r="B69" s="14">
        <v>50</v>
      </c>
      <c r="C69" s="14">
        <v>60</v>
      </c>
      <c r="D69" s="14">
        <v>60</v>
      </c>
      <c r="E69" s="14">
        <v>170</v>
      </c>
      <c r="F69" s="14">
        <v>5</v>
      </c>
      <c r="G69" s="19" t="s">
        <v>252</v>
      </c>
      <c r="H69" s="19" t="s">
        <v>253</v>
      </c>
    </row>
    <row r="70" spans="1:8" ht="15.75">
      <c r="A70" s="18">
        <v>71</v>
      </c>
      <c r="B70" s="14">
        <v>54.5</v>
      </c>
      <c r="C70" s="14">
        <v>53</v>
      </c>
      <c r="D70" s="14">
        <v>53</v>
      </c>
      <c r="E70" s="14">
        <v>160.5</v>
      </c>
      <c r="F70" s="14">
        <v>6</v>
      </c>
      <c r="G70" s="19" t="s">
        <v>254</v>
      </c>
      <c r="H70" s="19" t="s">
        <v>20</v>
      </c>
    </row>
    <row r="71" spans="1:8" ht="15.75">
      <c r="A71" s="18">
        <v>101</v>
      </c>
      <c r="B71" s="14">
        <v>60</v>
      </c>
      <c r="C71" s="14">
        <v>45</v>
      </c>
      <c r="D71" s="14">
        <v>50</v>
      </c>
      <c r="E71" s="14">
        <v>155</v>
      </c>
      <c r="F71" s="14">
        <v>7</v>
      </c>
      <c r="G71" s="19" t="s">
        <v>255</v>
      </c>
      <c r="H71" s="19" t="s">
        <v>47</v>
      </c>
    </row>
    <row r="72" spans="1:8" ht="15.75">
      <c r="A72" s="18">
        <v>106</v>
      </c>
      <c r="B72" s="14">
        <v>47</v>
      </c>
      <c r="C72" s="14">
        <v>50</v>
      </c>
      <c r="D72" s="14">
        <v>56</v>
      </c>
      <c r="E72" s="14">
        <v>153</v>
      </c>
      <c r="F72" s="14">
        <v>8</v>
      </c>
      <c r="G72" s="19" t="s">
        <v>256</v>
      </c>
      <c r="H72" s="19" t="s">
        <v>49</v>
      </c>
    </row>
    <row r="73" spans="1:8" ht="15.75">
      <c r="A73" s="18">
        <v>50</v>
      </c>
      <c r="B73" s="14">
        <v>45</v>
      </c>
      <c r="C73" s="14">
        <v>43</v>
      </c>
      <c r="D73" s="14">
        <v>47</v>
      </c>
      <c r="E73" s="14">
        <v>135</v>
      </c>
      <c r="F73" s="14">
        <v>9</v>
      </c>
      <c r="G73" s="19" t="s">
        <v>257</v>
      </c>
      <c r="H73" s="19" t="s">
        <v>42</v>
      </c>
    </row>
    <row r="74" spans="1:8" ht="15.75">
      <c r="A74" s="18">
        <v>43</v>
      </c>
      <c r="B74" s="14">
        <v>43</v>
      </c>
      <c r="C74" s="14">
        <v>47</v>
      </c>
      <c r="D74" s="14">
        <v>42</v>
      </c>
      <c r="E74" s="14">
        <v>132</v>
      </c>
      <c r="F74" s="14">
        <v>10</v>
      </c>
      <c r="G74" s="19" t="s">
        <v>258</v>
      </c>
      <c r="H74" s="19" t="s">
        <v>259</v>
      </c>
    </row>
    <row r="75" spans="1:8" ht="15.75">
      <c r="A75" s="18">
        <v>124</v>
      </c>
      <c r="B75" s="14">
        <v>41</v>
      </c>
      <c r="C75" s="14">
        <v>41</v>
      </c>
      <c r="D75" s="14">
        <v>42</v>
      </c>
      <c r="E75" s="14">
        <v>124</v>
      </c>
      <c r="F75" s="14">
        <v>11</v>
      </c>
      <c r="G75" s="19" t="s">
        <v>260</v>
      </c>
      <c r="H75" s="19" t="s">
        <v>18</v>
      </c>
    </row>
    <row r="76" spans="1:8" ht="15.75">
      <c r="A76" s="18">
        <v>56</v>
      </c>
      <c r="B76" s="14">
        <v>39</v>
      </c>
      <c r="C76" s="14">
        <v>39</v>
      </c>
      <c r="D76" s="14">
        <v>38</v>
      </c>
      <c r="E76" s="14">
        <v>116</v>
      </c>
      <c r="F76" s="14">
        <v>12</v>
      </c>
      <c r="G76" s="19" t="s">
        <v>261</v>
      </c>
      <c r="H76" s="19" t="s">
        <v>262</v>
      </c>
    </row>
    <row r="77" spans="1:8" ht="15.75">
      <c r="A77" s="18">
        <v>114</v>
      </c>
      <c r="B77" s="14">
        <v>38</v>
      </c>
      <c r="C77" s="14">
        <v>38</v>
      </c>
      <c r="D77" s="14">
        <v>39</v>
      </c>
      <c r="E77" s="14">
        <v>115</v>
      </c>
      <c r="F77" s="14">
        <v>13</v>
      </c>
      <c r="G77" s="19" t="s">
        <v>263</v>
      </c>
      <c r="H77" s="19" t="s">
        <v>264</v>
      </c>
    </row>
    <row r="80" spans="1:8" ht="23.25">
      <c r="A80" s="1" t="s">
        <v>265</v>
      </c>
      <c r="B80" s="2"/>
      <c r="C80" s="2"/>
      <c r="D80" s="2"/>
      <c r="F80" s="3"/>
      <c r="G80" s="4"/>
      <c r="H80" s="5"/>
    </row>
    <row r="81" spans="1:17" ht="16.5" thickBot="1">
      <c r="B81" s="6"/>
      <c r="C81" s="6"/>
      <c r="D81" s="6"/>
      <c r="E81" s="7"/>
      <c r="F81" s="8"/>
      <c r="G81" s="9"/>
    </row>
    <row r="82" spans="1:17">
      <c r="A82" s="10" t="s">
        <v>1</v>
      </c>
      <c r="B82" s="11" t="s">
        <v>2</v>
      </c>
      <c r="C82" s="11" t="s">
        <v>2</v>
      </c>
      <c r="D82" s="11" t="s">
        <v>2</v>
      </c>
      <c r="E82" s="11" t="s">
        <v>3</v>
      </c>
      <c r="F82" s="20" t="s">
        <v>4</v>
      </c>
      <c r="G82" s="12" t="s">
        <v>5</v>
      </c>
      <c r="H82" s="12" t="s">
        <v>6</v>
      </c>
    </row>
    <row r="83" spans="1:17">
      <c r="A83" s="13" t="s">
        <v>7</v>
      </c>
      <c r="B83" s="15" t="s">
        <v>8</v>
      </c>
      <c r="C83" s="15" t="s">
        <v>9</v>
      </c>
      <c r="D83" s="15" t="s">
        <v>10</v>
      </c>
      <c r="E83" s="15" t="s">
        <v>11</v>
      </c>
      <c r="F83" s="21"/>
      <c r="G83" s="16"/>
      <c r="H83" s="17"/>
    </row>
    <row r="84" spans="1:17" ht="15.75">
      <c r="A84" s="18">
        <v>363</v>
      </c>
      <c r="B84" s="14">
        <v>100</v>
      </c>
      <c r="C84" s="14">
        <v>100</v>
      </c>
      <c r="D84" s="14">
        <v>75</v>
      </c>
      <c r="E84" s="14">
        <v>275</v>
      </c>
      <c r="F84" s="22">
        <v>1</v>
      </c>
      <c r="G84" s="19" t="s">
        <v>266</v>
      </c>
      <c r="H84" s="19" t="s">
        <v>79</v>
      </c>
    </row>
    <row r="85" spans="1:17" ht="23.25">
      <c r="A85" s="18">
        <v>343</v>
      </c>
      <c r="B85" s="14">
        <v>75</v>
      </c>
      <c r="C85" s="14">
        <v>56</v>
      </c>
      <c r="D85" s="14">
        <v>100</v>
      </c>
      <c r="E85" s="14">
        <v>231</v>
      </c>
      <c r="F85" s="22">
        <v>2</v>
      </c>
      <c r="G85" s="19" t="s">
        <v>267</v>
      </c>
      <c r="H85" s="19" t="s">
        <v>56</v>
      </c>
      <c r="I85" s="23"/>
      <c r="J85" s="23"/>
      <c r="K85" s="23"/>
      <c r="L85" s="23"/>
      <c r="M85" s="23"/>
      <c r="N85" s="113"/>
      <c r="O85" s="23"/>
      <c r="P85" s="114"/>
      <c r="Q85" s="31"/>
    </row>
    <row r="86" spans="1:17" ht="15.75">
      <c r="A86" s="18">
        <v>421</v>
      </c>
      <c r="B86" s="14">
        <v>65</v>
      </c>
      <c r="C86" s="14">
        <v>75</v>
      </c>
      <c r="D86" s="14">
        <v>65</v>
      </c>
      <c r="E86" s="14">
        <v>205</v>
      </c>
      <c r="F86" s="22">
        <v>3</v>
      </c>
      <c r="G86" s="19" t="s">
        <v>268</v>
      </c>
      <c r="H86" s="19" t="s">
        <v>47</v>
      </c>
      <c r="I86" s="115"/>
      <c r="J86" s="115"/>
      <c r="K86" s="116"/>
      <c r="L86" s="116"/>
      <c r="M86" s="116"/>
      <c r="N86" s="117"/>
      <c r="O86" s="23"/>
      <c r="P86" s="79"/>
      <c r="Q86" s="23"/>
    </row>
    <row r="87" spans="1:17" ht="15.75">
      <c r="A87" s="18">
        <v>39</v>
      </c>
      <c r="B87" s="14">
        <v>60</v>
      </c>
      <c r="C87" s="14">
        <v>65</v>
      </c>
      <c r="D87" s="14">
        <v>58</v>
      </c>
      <c r="E87" s="14">
        <v>183</v>
      </c>
      <c r="F87" s="22">
        <v>4</v>
      </c>
      <c r="G87" s="19" t="s">
        <v>269</v>
      </c>
      <c r="H87" s="19" t="s">
        <v>270</v>
      </c>
    </row>
    <row r="88" spans="1:17" ht="15.75">
      <c r="A88" s="18">
        <v>193</v>
      </c>
      <c r="B88" s="14">
        <v>56</v>
      </c>
      <c r="C88" s="14">
        <v>60</v>
      </c>
      <c r="D88" s="14">
        <v>53</v>
      </c>
      <c r="E88" s="14">
        <v>169</v>
      </c>
      <c r="F88" s="22">
        <v>5</v>
      </c>
      <c r="G88" s="19" t="s">
        <v>271</v>
      </c>
      <c r="H88" s="19" t="s">
        <v>72</v>
      </c>
    </row>
    <row r="89" spans="1:17" ht="15.75">
      <c r="A89" s="18">
        <v>437</v>
      </c>
      <c r="B89" s="14">
        <v>53</v>
      </c>
      <c r="C89" s="14">
        <v>53</v>
      </c>
      <c r="D89" s="14">
        <v>58</v>
      </c>
      <c r="E89" s="14">
        <v>164</v>
      </c>
      <c r="F89" s="22">
        <v>6</v>
      </c>
      <c r="G89" s="19" t="s">
        <v>272</v>
      </c>
      <c r="H89" s="19" t="s">
        <v>36</v>
      </c>
    </row>
    <row r="92" spans="1:17" ht="23.25">
      <c r="A92" s="1" t="s">
        <v>273</v>
      </c>
      <c r="B92" s="2"/>
      <c r="C92" s="2"/>
      <c r="D92" s="2"/>
      <c r="F92" s="3"/>
      <c r="G92" s="4"/>
      <c r="H92" s="5"/>
    </row>
    <row r="93" spans="1:17" ht="16.5" thickBot="1">
      <c r="B93" s="6"/>
      <c r="C93" s="6"/>
      <c r="D93" s="6"/>
      <c r="E93" s="7"/>
      <c r="F93" s="8"/>
      <c r="G93" s="9"/>
    </row>
    <row r="94" spans="1:17">
      <c r="A94" s="10" t="s">
        <v>1</v>
      </c>
      <c r="B94" s="11" t="s">
        <v>2</v>
      </c>
      <c r="C94" s="11" t="s">
        <v>2</v>
      </c>
      <c r="D94" s="11" t="s">
        <v>2</v>
      </c>
      <c r="E94" s="11" t="s">
        <v>3</v>
      </c>
      <c r="F94" s="20" t="s">
        <v>4</v>
      </c>
      <c r="G94" s="12" t="s">
        <v>5</v>
      </c>
      <c r="H94" s="12" t="s">
        <v>6</v>
      </c>
    </row>
    <row r="95" spans="1:17">
      <c r="A95" s="13" t="s">
        <v>7</v>
      </c>
      <c r="B95" s="15" t="s">
        <v>8</v>
      </c>
      <c r="C95" s="15" t="s">
        <v>9</v>
      </c>
      <c r="D95" s="15" t="s">
        <v>10</v>
      </c>
      <c r="E95" s="15" t="s">
        <v>11</v>
      </c>
      <c r="F95" s="21"/>
      <c r="G95" s="16"/>
      <c r="H95" s="17"/>
    </row>
    <row r="96" spans="1:17" ht="15.75">
      <c r="A96" s="18">
        <v>45</v>
      </c>
      <c r="B96" s="14">
        <v>56</v>
      </c>
      <c r="C96" s="14">
        <v>100</v>
      </c>
      <c r="D96" s="14">
        <v>75</v>
      </c>
      <c r="E96" s="14">
        <v>231</v>
      </c>
      <c r="F96" s="22">
        <v>1</v>
      </c>
      <c r="G96" s="19" t="s">
        <v>274</v>
      </c>
      <c r="H96" s="19" t="s">
        <v>270</v>
      </c>
    </row>
    <row r="97" spans="1:8" ht="15.75">
      <c r="A97" s="18">
        <v>424</v>
      </c>
      <c r="B97" s="14">
        <v>75</v>
      </c>
      <c r="C97" s="14">
        <v>47</v>
      </c>
      <c r="D97" s="14">
        <v>100</v>
      </c>
      <c r="E97" s="14">
        <v>222</v>
      </c>
      <c r="F97" s="22">
        <v>2</v>
      </c>
      <c r="G97" s="19" t="s">
        <v>275</v>
      </c>
      <c r="H97" s="19" t="s">
        <v>276</v>
      </c>
    </row>
    <row r="98" spans="1:8" ht="15.75">
      <c r="A98" s="18">
        <v>148</v>
      </c>
      <c r="B98" s="14">
        <v>100</v>
      </c>
      <c r="C98" s="14">
        <v>56</v>
      </c>
      <c r="D98" s="14">
        <v>48.5</v>
      </c>
      <c r="E98" s="14">
        <v>204.5</v>
      </c>
      <c r="F98" s="22">
        <v>3</v>
      </c>
      <c r="G98" s="19" t="s">
        <v>277</v>
      </c>
      <c r="H98" s="19" t="s">
        <v>49</v>
      </c>
    </row>
    <row r="99" spans="1:8" ht="15.75">
      <c r="A99" s="18">
        <v>453</v>
      </c>
      <c r="B99" s="14">
        <v>65</v>
      </c>
      <c r="C99" s="14">
        <v>65</v>
      </c>
      <c r="D99" s="14">
        <v>60</v>
      </c>
      <c r="E99" s="14">
        <v>190</v>
      </c>
      <c r="F99" s="22">
        <v>4</v>
      </c>
      <c r="G99" s="19" t="s">
        <v>278</v>
      </c>
      <c r="H99" s="19" t="s">
        <v>72</v>
      </c>
    </row>
    <row r="100" spans="1:8" ht="15.75">
      <c r="A100" s="18">
        <v>415</v>
      </c>
      <c r="B100" s="14">
        <v>60</v>
      </c>
      <c r="C100" s="14">
        <v>53</v>
      </c>
      <c r="D100" s="14">
        <v>65</v>
      </c>
      <c r="E100" s="14">
        <v>178</v>
      </c>
      <c r="F100" s="22">
        <v>5</v>
      </c>
      <c r="G100" s="19" t="s">
        <v>279</v>
      </c>
      <c r="H100" s="19" t="s">
        <v>25</v>
      </c>
    </row>
    <row r="101" spans="1:8" ht="15.75">
      <c r="A101" s="18">
        <v>422</v>
      </c>
      <c r="B101" s="14">
        <v>53</v>
      </c>
      <c r="C101" s="14">
        <v>75</v>
      </c>
      <c r="D101" s="14">
        <v>48.5</v>
      </c>
      <c r="E101" s="14">
        <v>176.5</v>
      </c>
      <c r="F101" s="22">
        <v>6</v>
      </c>
      <c r="G101" s="19" t="s">
        <v>280</v>
      </c>
      <c r="H101" s="19" t="s">
        <v>281</v>
      </c>
    </row>
    <row r="102" spans="1:8" ht="15.75">
      <c r="A102" s="18">
        <v>46</v>
      </c>
      <c r="B102" s="14">
        <v>47</v>
      </c>
      <c r="C102" s="14">
        <v>60</v>
      </c>
      <c r="D102" s="14">
        <v>56</v>
      </c>
      <c r="E102" s="14">
        <v>163</v>
      </c>
      <c r="F102" s="22">
        <v>7</v>
      </c>
      <c r="G102" s="19" t="s">
        <v>282</v>
      </c>
      <c r="H102" s="19" t="s">
        <v>270</v>
      </c>
    </row>
    <row r="103" spans="1:8" ht="15.75">
      <c r="A103" s="18">
        <v>391</v>
      </c>
      <c r="B103" s="14">
        <v>50</v>
      </c>
      <c r="C103" s="14">
        <v>50</v>
      </c>
      <c r="D103" s="14">
        <v>53</v>
      </c>
      <c r="E103" s="14">
        <v>153</v>
      </c>
      <c r="F103" s="22">
        <v>8</v>
      </c>
      <c r="G103" s="19" t="s">
        <v>283</v>
      </c>
      <c r="H103" s="19" t="s">
        <v>72</v>
      </c>
    </row>
    <row r="104" spans="1:8" ht="15.75">
      <c r="A104" s="18">
        <v>44</v>
      </c>
      <c r="B104" s="14">
        <v>45</v>
      </c>
      <c r="C104" s="14">
        <v>45</v>
      </c>
      <c r="D104" s="14">
        <v>41</v>
      </c>
      <c r="E104" s="14">
        <v>131</v>
      </c>
      <c r="F104" s="22">
        <v>9</v>
      </c>
      <c r="G104" s="19" t="s">
        <v>284</v>
      </c>
      <c r="H104" s="19" t="s">
        <v>270</v>
      </c>
    </row>
    <row r="105" spans="1:8" ht="15.75">
      <c r="A105" s="18">
        <v>431</v>
      </c>
      <c r="B105" s="14">
        <v>43</v>
      </c>
      <c r="C105" s="14">
        <v>43</v>
      </c>
      <c r="D105" s="14">
        <v>45</v>
      </c>
      <c r="E105" s="14">
        <v>131</v>
      </c>
      <c r="F105" s="22">
        <v>9</v>
      </c>
      <c r="G105" s="19" t="s">
        <v>285</v>
      </c>
      <c r="H105" s="19" t="s">
        <v>65</v>
      </c>
    </row>
    <row r="106" spans="1:8" ht="15.75">
      <c r="A106" s="18">
        <v>194</v>
      </c>
      <c r="B106" s="14">
        <v>41</v>
      </c>
      <c r="C106" s="14">
        <v>41</v>
      </c>
      <c r="D106" s="14">
        <v>43</v>
      </c>
      <c r="E106" s="14">
        <v>125</v>
      </c>
      <c r="F106" s="22">
        <v>11</v>
      </c>
      <c r="G106" s="19" t="s">
        <v>286</v>
      </c>
      <c r="H106" s="19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A7641-1AE0-4073-B069-9A374A4141CC}">
  <dimension ref="A1:G311"/>
  <sheetViews>
    <sheetView topLeftCell="A60" workbookViewId="0">
      <selection activeCell="F160" sqref="F160"/>
    </sheetView>
  </sheetViews>
  <sheetFormatPr defaultRowHeight="15"/>
  <cols>
    <col min="1" max="1" width="21.85546875" customWidth="1"/>
    <col min="3" max="3" width="14.42578125" bestFit="1" customWidth="1"/>
    <col min="4" max="5" width="9.140625" style="160"/>
    <col min="6" max="6" width="35.140625" customWidth="1"/>
    <col min="7" max="7" width="33.5703125" customWidth="1"/>
  </cols>
  <sheetData>
    <row r="1" spans="1:7" s="153" customFormat="1" ht="18.75">
      <c r="A1" s="153" t="s">
        <v>358</v>
      </c>
      <c r="D1" s="154"/>
      <c r="E1" s="154"/>
    </row>
    <row r="2" spans="1:7" s="153" customFormat="1" ht="19.5" thickBot="1">
      <c r="D2" s="154"/>
      <c r="E2" s="154"/>
    </row>
    <row r="3" spans="1:7" ht="15.75">
      <c r="A3" s="155" t="s">
        <v>359</v>
      </c>
      <c r="B3" s="156" t="s">
        <v>360</v>
      </c>
      <c r="C3" s="156" t="s">
        <v>361</v>
      </c>
      <c r="D3" s="157" t="s">
        <v>362</v>
      </c>
      <c r="E3" s="157"/>
      <c r="F3" s="156" t="s">
        <v>363</v>
      </c>
      <c r="G3" s="158" t="s">
        <v>6</v>
      </c>
    </row>
    <row r="4" spans="1:7">
      <c r="A4" s="159" t="s">
        <v>364</v>
      </c>
      <c r="B4" s="168"/>
      <c r="C4" s="168" t="s">
        <v>365</v>
      </c>
      <c r="D4" s="167">
        <v>1</v>
      </c>
      <c r="E4" s="167">
        <v>131</v>
      </c>
      <c r="F4" s="168"/>
      <c r="G4" s="161"/>
    </row>
    <row r="5" spans="1:7">
      <c r="A5" s="159"/>
      <c r="B5" s="168"/>
      <c r="C5" s="168" t="s">
        <v>365</v>
      </c>
      <c r="D5" s="167">
        <v>2</v>
      </c>
      <c r="E5" s="167">
        <v>221</v>
      </c>
      <c r="F5" s="168" t="s">
        <v>433</v>
      </c>
      <c r="G5" s="161" t="s">
        <v>36</v>
      </c>
    </row>
    <row r="6" spans="1:7">
      <c r="A6" s="159"/>
      <c r="B6" s="168"/>
      <c r="C6" s="168" t="s">
        <v>366</v>
      </c>
      <c r="D6" s="167">
        <v>1</v>
      </c>
      <c r="E6" s="167">
        <v>214</v>
      </c>
      <c r="F6" s="170" t="s">
        <v>27</v>
      </c>
      <c r="G6" s="171" t="s">
        <v>28</v>
      </c>
    </row>
    <row r="7" spans="1:7">
      <c r="A7" s="159"/>
      <c r="B7" s="168"/>
      <c r="C7" s="168" t="s">
        <v>366</v>
      </c>
      <c r="D7" s="167">
        <v>2</v>
      </c>
      <c r="E7" s="167">
        <v>268</v>
      </c>
      <c r="F7" s="170" t="s">
        <v>22</v>
      </c>
      <c r="G7" s="171" t="s">
        <v>23</v>
      </c>
    </row>
    <row r="8" spans="1:7">
      <c r="A8" s="159"/>
      <c r="B8" s="168"/>
      <c r="C8" s="168" t="s">
        <v>367</v>
      </c>
      <c r="D8" s="167">
        <v>1</v>
      </c>
      <c r="E8" s="167">
        <v>268</v>
      </c>
      <c r="F8" s="170" t="s">
        <v>22</v>
      </c>
      <c r="G8" s="171" t="s">
        <v>23</v>
      </c>
    </row>
    <row r="9" spans="1:7">
      <c r="A9" s="159"/>
      <c r="B9" s="168"/>
      <c r="C9" s="168" t="s">
        <v>367</v>
      </c>
      <c r="D9" s="167">
        <v>2</v>
      </c>
      <c r="E9" s="167">
        <v>316</v>
      </c>
      <c r="F9" s="170" t="s">
        <v>29</v>
      </c>
      <c r="G9" s="171" t="s">
        <v>30</v>
      </c>
    </row>
    <row r="10" spans="1:7" ht="15.75" thickBot="1">
      <c r="A10" s="162"/>
      <c r="B10" s="163"/>
      <c r="C10" s="163" t="s">
        <v>368</v>
      </c>
      <c r="D10" s="164">
        <v>1</v>
      </c>
      <c r="E10" s="164">
        <v>321</v>
      </c>
      <c r="F10" s="163"/>
      <c r="G10" s="165"/>
    </row>
    <row r="11" spans="1:7" ht="15.75">
      <c r="A11" s="155" t="s">
        <v>359</v>
      </c>
      <c r="B11" s="156" t="s">
        <v>360</v>
      </c>
      <c r="C11" s="156" t="s">
        <v>361</v>
      </c>
      <c r="D11" s="157" t="s">
        <v>362</v>
      </c>
      <c r="E11" s="157"/>
      <c r="F11" s="156" t="s">
        <v>363</v>
      </c>
      <c r="G11" s="158" t="s">
        <v>6</v>
      </c>
    </row>
    <row r="12" spans="1:7">
      <c r="A12" s="159" t="s">
        <v>374</v>
      </c>
      <c r="B12" s="168"/>
      <c r="C12" s="168" t="s">
        <v>365</v>
      </c>
      <c r="D12" s="167">
        <v>1</v>
      </c>
      <c r="E12" s="167">
        <v>281</v>
      </c>
      <c r="F12" s="168"/>
      <c r="G12" s="161"/>
    </row>
    <row r="13" spans="1:7" hidden="1">
      <c r="A13" s="159"/>
      <c r="B13" s="168"/>
      <c r="C13" s="168" t="s">
        <v>365</v>
      </c>
      <c r="D13" s="167">
        <v>2</v>
      </c>
      <c r="E13" s="167"/>
      <c r="F13" s="168"/>
      <c r="G13" s="161"/>
    </row>
    <row r="14" spans="1:7" hidden="1">
      <c r="A14" s="159"/>
      <c r="B14" s="168"/>
      <c r="C14" s="168" t="s">
        <v>365</v>
      </c>
      <c r="D14" s="167">
        <v>3</v>
      </c>
      <c r="E14" s="167"/>
      <c r="F14" s="168"/>
      <c r="G14" s="161"/>
    </row>
    <row r="15" spans="1:7" hidden="1">
      <c r="A15" s="159"/>
      <c r="B15" s="168"/>
      <c r="C15" s="168" t="s">
        <v>370</v>
      </c>
      <c r="D15" s="167">
        <v>1</v>
      </c>
      <c r="E15" s="167"/>
      <c r="F15" s="168"/>
      <c r="G15" s="161"/>
    </row>
    <row r="16" spans="1:7" hidden="1">
      <c r="A16" s="159"/>
      <c r="B16" s="168"/>
      <c r="C16" s="168" t="s">
        <v>370</v>
      </c>
      <c r="D16" s="167">
        <v>2</v>
      </c>
      <c r="E16" s="167"/>
      <c r="F16" s="168"/>
      <c r="G16" s="161"/>
    </row>
    <row r="17" spans="1:7" hidden="1">
      <c r="A17" s="159"/>
      <c r="B17" s="168"/>
      <c r="C17" s="168" t="s">
        <v>370</v>
      </c>
      <c r="D17" s="167">
        <v>3</v>
      </c>
      <c r="E17" s="167"/>
      <c r="F17" s="168"/>
      <c r="G17" s="161"/>
    </row>
    <row r="18" spans="1:7" hidden="1">
      <c r="A18" s="159"/>
      <c r="B18" s="168"/>
      <c r="C18" s="168" t="s">
        <v>371</v>
      </c>
      <c r="D18" s="167">
        <v>1</v>
      </c>
      <c r="E18" s="167"/>
      <c r="F18" s="168"/>
      <c r="G18" s="161"/>
    </row>
    <row r="19" spans="1:7" hidden="1">
      <c r="A19" s="159"/>
      <c r="B19" s="168"/>
      <c r="C19" s="168" t="s">
        <v>371</v>
      </c>
      <c r="D19" s="167">
        <v>2</v>
      </c>
      <c r="E19" s="167"/>
      <c r="F19" s="168"/>
      <c r="G19" s="161"/>
    </row>
    <row r="20" spans="1:7" hidden="1">
      <c r="A20" s="159"/>
      <c r="B20" s="168"/>
      <c r="C20" s="168" t="s">
        <v>371</v>
      </c>
      <c r="D20" s="167">
        <v>3</v>
      </c>
      <c r="E20" s="167"/>
      <c r="F20" s="168"/>
      <c r="G20" s="161"/>
    </row>
    <row r="21" spans="1:7" hidden="1">
      <c r="A21" s="159"/>
      <c r="B21" s="168"/>
      <c r="C21" s="168" t="s">
        <v>372</v>
      </c>
      <c r="D21" s="167">
        <v>1</v>
      </c>
      <c r="E21" s="167"/>
      <c r="F21" s="168"/>
      <c r="G21" s="161"/>
    </row>
    <row r="22" spans="1:7" hidden="1">
      <c r="A22" s="159"/>
      <c r="B22" s="168"/>
      <c r="C22" s="168" t="s">
        <v>372</v>
      </c>
      <c r="D22" s="167">
        <v>2</v>
      </c>
      <c r="E22" s="167"/>
      <c r="F22" s="168"/>
      <c r="G22" s="161"/>
    </row>
    <row r="23" spans="1:7" hidden="1">
      <c r="A23" s="159"/>
      <c r="B23" s="168"/>
      <c r="C23" s="168" t="s">
        <v>372</v>
      </c>
      <c r="D23" s="167">
        <v>3</v>
      </c>
      <c r="E23" s="167"/>
      <c r="F23" s="168"/>
      <c r="G23" s="161"/>
    </row>
    <row r="24" spans="1:7" hidden="1">
      <c r="A24" s="159"/>
      <c r="B24" s="168"/>
      <c r="C24" s="168" t="s">
        <v>373</v>
      </c>
      <c r="D24" s="167">
        <v>1</v>
      </c>
      <c r="E24" s="167"/>
      <c r="F24" s="168"/>
      <c r="G24" s="161"/>
    </row>
    <row r="25" spans="1:7" hidden="1">
      <c r="A25" s="159"/>
      <c r="B25" s="168"/>
      <c r="C25" s="168" t="s">
        <v>373</v>
      </c>
      <c r="D25" s="167">
        <v>2</v>
      </c>
      <c r="E25" s="167"/>
      <c r="F25" s="168"/>
      <c r="G25" s="161"/>
    </row>
    <row r="26" spans="1:7" ht="15.75" hidden="1" thickBot="1">
      <c r="A26" s="162"/>
      <c r="B26" s="163"/>
      <c r="C26" s="163" t="s">
        <v>373</v>
      </c>
      <c r="D26" s="164">
        <v>3</v>
      </c>
      <c r="E26" s="164"/>
      <c r="F26" s="163"/>
      <c r="G26" s="165"/>
    </row>
    <row r="27" spans="1:7" ht="15.75" hidden="1">
      <c r="A27" s="155" t="s">
        <v>359</v>
      </c>
      <c r="B27" s="156" t="s">
        <v>360</v>
      </c>
      <c r="C27" s="156" t="s">
        <v>361</v>
      </c>
      <c r="D27" s="157" t="s">
        <v>362</v>
      </c>
      <c r="E27" s="157"/>
      <c r="F27" s="156" t="s">
        <v>363</v>
      </c>
      <c r="G27" s="158" t="s">
        <v>6</v>
      </c>
    </row>
    <row r="28" spans="1:7" hidden="1">
      <c r="A28" s="159" t="s">
        <v>375</v>
      </c>
      <c r="B28" s="168"/>
      <c r="C28" s="168" t="s">
        <v>365</v>
      </c>
      <c r="D28" s="167">
        <v>1</v>
      </c>
      <c r="E28" s="167"/>
      <c r="F28" s="168"/>
      <c r="G28" s="161"/>
    </row>
    <row r="29" spans="1:7" hidden="1">
      <c r="A29" s="159"/>
      <c r="B29" s="168"/>
      <c r="C29" s="168" t="s">
        <v>365</v>
      </c>
      <c r="D29" s="167">
        <v>2</v>
      </c>
      <c r="E29" s="167"/>
      <c r="F29" s="168"/>
      <c r="G29" s="161"/>
    </row>
    <row r="30" spans="1:7" hidden="1">
      <c r="A30" s="159"/>
      <c r="B30" s="168"/>
      <c r="C30" s="168" t="s">
        <v>365</v>
      </c>
      <c r="D30" s="167">
        <v>3</v>
      </c>
      <c r="E30" s="167"/>
      <c r="F30" s="168"/>
      <c r="G30" s="161"/>
    </row>
    <row r="31" spans="1:7" hidden="1">
      <c r="A31" s="159"/>
      <c r="B31" s="168"/>
      <c r="C31" s="168" t="s">
        <v>366</v>
      </c>
      <c r="D31" s="167">
        <v>1</v>
      </c>
      <c r="E31" s="167"/>
      <c r="F31" s="168"/>
      <c r="G31" s="161"/>
    </row>
    <row r="32" spans="1:7" hidden="1">
      <c r="A32" s="159"/>
      <c r="B32" s="168"/>
      <c r="C32" s="168" t="s">
        <v>366</v>
      </c>
      <c r="D32" s="167">
        <v>2</v>
      </c>
      <c r="E32" s="167"/>
      <c r="F32" s="168"/>
      <c r="G32" s="161"/>
    </row>
    <row r="33" spans="1:7" hidden="1">
      <c r="A33" s="159"/>
      <c r="B33" s="168"/>
      <c r="C33" s="168" t="s">
        <v>366</v>
      </c>
      <c r="D33" s="167">
        <v>3</v>
      </c>
      <c r="E33" s="167"/>
      <c r="F33" s="168"/>
      <c r="G33" s="161"/>
    </row>
    <row r="34" spans="1:7" ht="15.75" thickBot="1">
      <c r="A34" s="162"/>
      <c r="B34" s="163"/>
      <c r="C34" s="163"/>
      <c r="D34" s="164"/>
      <c r="E34" s="164"/>
      <c r="F34" s="163"/>
      <c r="G34" s="165"/>
    </row>
    <row r="35" spans="1:7" ht="15.75">
      <c r="A35" s="155" t="s">
        <v>359</v>
      </c>
      <c r="B35" s="156" t="s">
        <v>360</v>
      </c>
      <c r="C35" s="156" t="s">
        <v>361</v>
      </c>
      <c r="D35" s="157" t="s">
        <v>362</v>
      </c>
      <c r="E35" s="157"/>
      <c r="F35" s="156" t="s">
        <v>363</v>
      </c>
      <c r="G35" s="158" t="s">
        <v>6</v>
      </c>
    </row>
    <row r="36" spans="1:7">
      <c r="A36" s="159" t="s">
        <v>376</v>
      </c>
      <c r="B36" s="168"/>
      <c r="C36" s="168" t="s">
        <v>365</v>
      </c>
      <c r="D36" s="167">
        <v>1</v>
      </c>
      <c r="E36" s="167">
        <v>340</v>
      </c>
      <c r="F36" s="168"/>
      <c r="G36" s="161"/>
    </row>
    <row r="37" spans="1:7">
      <c r="A37" s="159"/>
      <c r="B37" s="168"/>
      <c r="C37" s="168" t="s">
        <v>365</v>
      </c>
      <c r="D37" s="167">
        <v>2</v>
      </c>
      <c r="E37" s="167">
        <v>367</v>
      </c>
      <c r="F37" s="168" t="s">
        <v>432</v>
      </c>
      <c r="G37" s="161" t="s">
        <v>399</v>
      </c>
    </row>
    <row r="38" spans="1:7">
      <c r="A38" s="159"/>
      <c r="B38" s="168"/>
      <c r="C38" s="168" t="s">
        <v>366</v>
      </c>
      <c r="D38" s="167">
        <v>1</v>
      </c>
      <c r="E38" s="167">
        <v>164</v>
      </c>
      <c r="F38" s="168"/>
      <c r="G38" s="161" t="s">
        <v>36</v>
      </c>
    </row>
    <row r="39" spans="1:7">
      <c r="A39" s="159"/>
      <c r="B39" s="168"/>
      <c r="C39" s="168" t="s">
        <v>366</v>
      </c>
      <c r="D39" s="167">
        <v>2</v>
      </c>
      <c r="E39" s="167">
        <v>371</v>
      </c>
      <c r="F39" s="170" t="s">
        <v>46</v>
      </c>
      <c r="G39" s="171" t="s">
        <v>47</v>
      </c>
    </row>
    <row r="40" spans="1:7">
      <c r="A40" s="159"/>
      <c r="B40" s="168"/>
      <c r="C40" s="168" t="s">
        <v>367</v>
      </c>
      <c r="D40" s="167">
        <v>1</v>
      </c>
      <c r="E40" s="167">
        <v>164</v>
      </c>
      <c r="F40" s="168"/>
      <c r="G40" s="161" t="s">
        <v>36</v>
      </c>
    </row>
    <row r="41" spans="1:7">
      <c r="A41" s="159"/>
      <c r="B41" s="168"/>
      <c r="C41" s="168" t="s">
        <v>367</v>
      </c>
      <c r="D41" s="167">
        <v>2</v>
      </c>
      <c r="E41" s="167">
        <v>364</v>
      </c>
      <c r="F41" s="168"/>
      <c r="G41" s="161"/>
    </row>
    <row r="42" spans="1:7">
      <c r="A42" s="159"/>
      <c r="B42" s="168"/>
      <c r="C42" s="168" t="s">
        <v>368</v>
      </c>
      <c r="D42" s="167">
        <v>1</v>
      </c>
      <c r="E42" s="167">
        <v>356</v>
      </c>
      <c r="F42" s="170" t="s">
        <v>53</v>
      </c>
      <c r="G42" s="171" t="s">
        <v>36</v>
      </c>
    </row>
    <row r="43" spans="1:7" ht="15.75" thickBot="1">
      <c r="A43" s="162"/>
      <c r="B43" s="163"/>
      <c r="C43" s="163" t="s">
        <v>368</v>
      </c>
      <c r="D43" s="164">
        <v>2</v>
      </c>
      <c r="E43" s="164">
        <v>364</v>
      </c>
      <c r="F43" s="163"/>
      <c r="G43" s="165"/>
    </row>
    <row r="44" spans="1:7" ht="15.75" thickBot="1"/>
    <row r="45" spans="1:7" ht="15.75">
      <c r="A45" s="155" t="s">
        <v>359</v>
      </c>
      <c r="B45" s="156" t="s">
        <v>360</v>
      </c>
      <c r="C45" s="156" t="s">
        <v>361</v>
      </c>
      <c r="D45" s="157" t="s">
        <v>362</v>
      </c>
      <c r="E45" s="157"/>
      <c r="F45" s="156" t="s">
        <v>363</v>
      </c>
      <c r="G45" s="158" t="s">
        <v>6</v>
      </c>
    </row>
    <row r="46" spans="1:7">
      <c r="A46" s="159" t="s">
        <v>377</v>
      </c>
      <c r="B46" s="168"/>
      <c r="C46" s="168" t="s">
        <v>365</v>
      </c>
      <c r="D46" s="167">
        <v>1</v>
      </c>
      <c r="E46" s="167">
        <v>143</v>
      </c>
      <c r="F46" s="170" t="s">
        <v>48</v>
      </c>
      <c r="G46" s="171" t="s">
        <v>49</v>
      </c>
    </row>
    <row r="47" spans="1:7">
      <c r="A47" s="159"/>
      <c r="B47" s="168"/>
      <c r="C47" s="168" t="s">
        <v>365</v>
      </c>
      <c r="D47" s="167">
        <v>2</v>
      </c>
      <c r="E47" s="167">
        <v>359</v>
      </c>
      <c r="F47" s="169"/>
      <c r="G47" s="172"/>
    </row>
    <row r="48" spans="1:7">
      <c r="A48" s="159"/>
      <c r="B48" s="168"/>
      <c r="C48" s="168" t="s">
        <v>366</v>
      </c>
      <c r="D48" s="167">
        <v>1</v>
      </c>
      <c r="E48" s="167">
        <v>339</v>
      </c>
      <c r="F48" s="170" t="s">
        <v>52</v>
      </c>
      <c r="G48" s="171" t="s">
        <v>18</v>
      </c>
    </row>
    <row r="49" spans="1:7">
      <c r="A49" s="159"/>
      <c r="B49" s="168"/>
      <c r="C49" s="168" t="s">
        <v>366</v>
      </c>
      <c r="D49" s="167">
        <v>2</v>
      </c>
      <c r="E49" s="167">
        <v>348</v>
      </c>
      <c r="F49" s="169"/>
      <c r="G49" s="172"/>
    </row>
    <row r="50" spans="1:7">
      <c r="A50" s="159"/>
      <c r="B50" s="168"/>
      <c r="C50" s="168" t="s">
        <v>367</v>
      </c>
      <c r="D50" s="167">
        <v>1</v>
      </c>
      <c r="E50" s="167">
        <v>339</v>
      </c>
      <c r="F50" s="170" t="s">
        <v>52</v>
      </c>
      <c r="G50" s="171" t="s">
        <v>18</v>
      </c>
    </row>
    <row r="51" spans="1:7">
      <c r="A51" s="159"/>
      <c r="B51" s="168"/>
      <c r="C51" s="168" t="s">
        <v>367</v>
      </c>
      <c r="D51" s="167">
        <v>2</v>
      </c>
      <c r="E51" s="167">
        <v>348</v>
      </c>
      <c r="F51" s="169"/>
      <c r="G51" s="172"/>
    </row>
    <row r="52" spans="1:7" ht="15.75" thickBot="1">
      <c r="A52" s="162"/>
      <c r="B52" s="163"/>
      <c r="C52" s="163" t="s">
        <v>368</v>
      </c>
      <c r="D52" s="164">
        <v>1</v>
      </c>
      <c r="E52" s="164">
        <v>359</v>
      </c>
      <c r="F52" s="180"/>
      <c r="G52" s="181"/>
    </row>
    <row r="53" spans="1:7" ht="15.75">
      <c r="A53" s="155" t="s">
        <v>359</v>
      </c>
      <c r="B53" s="156" t="s">
        <v>360</v>
      </c>
      <c r="C53" s="156" t="s">
        <v>361</v>
      </c>
      <c r="D53" s="157" t="s">
        <v>362</v>
      </c>
      <c r="E53" s="157"/>
      <c r="F53" s="156" t="s">
        <v>363</v>
      </c>
      <c r="G53" s="158" t="s">
        <v>6</v>
      </c>
    </row>
    <row r="54" spans="1:7">
      <c r="A54" s="159" t="s">
        <v>378</v>
      </c>
      <c r="B54" s="168"/>
      <c r="C54" s="168" t="s">
        <v>365</v>
      </c>
      <c r="D54" s="167">
        <v>1</v>
      </c>
      <c r="E54" s="167">
        <v>344</v>
      </c>
      <c r="F54" s="170" t="s">
        <v>35</v>
      </c>
      <c r="G54" s="171" t="s">
        <v>36</v>
      </c>
    </row>
    <row r="55" spans="1:7" ht="15.75" thickBot="1">
      <c r="A55" s="162"/>
      <c r="B55" s="163"/>
      <c r="C55" s="163" t="s">
        <v>367</v>
      </c>
      <c r="D55" s="164">
        <v>1</v>
      </c>
      <c r="E55" s="164">
        <v>121</v>
      </c>
      <c r="F55" s="173" t="s">
        <v>32</v>
      </c>
      <c r="G55" s="174" t="s">
        <v>33</v>
      </c>
    </row>
    <row r="56" spans="1:7" s="166" customFormat="1" ht="15.75">
      <c r="A56" s="178" t="s">
        <v>359</v>
      </c>
      <c r="B56" s="176" t="s">
        <v>360</v>
      </c>
      <c r="C56" s="176" t="s">
        <v>361</v>
      </c>
      <c r="D56" s="179" t="s">
        <v>362</v>
      </c>
      <c r="E56" s="179"/>
      <c r="F56" s="176" t="s">
        <v>363</v>
      </c>
      <c r="G56" s="177" t="s">
        <v>6</v>
      </c>
    </row>
    <row r="57" spans="1:7">
      <c r="A57" s="159" t="s">
        <v>379</v>
      </c>
      <c r="C57" t="s">
        <v>365</v>
      </c>
      <c r="D57" s="160">
        <v>1</v>
      </c>
      <c r="E57" s="160">
        <v>103</v>
      </c>
      <c r="F57" t="s">
        <v>424</v>
      </c>
      <c r="G57" s="161" t="s">
        <v>414</v>
      </c>
    </row>
    <row r="58" spans="1:7">
      <c r="A58" s="159"/>
      <c r="C58" t="s">
        <v>365</v>
      </c>
      <c r="D58" s="160">
        <v>2</v>
      </c>
      <c r="E58" s="160">
        <v>136</v>
      </c>
      <c r="F58" t="s">
        <v>426</v>
      </c>
      <c r="G58" s="161" t="s">
        <v>30</v>
      </c>
    </row>
    <row r="59" spans="1:7">
      <c r="A59" s="159"/>
      <c r="C59" t="s">
        <v>365</v>
      </c>
      <c r="D59" s="160">
        <v>2</v>
      </c>
      <c r="E59" s="160">
        <v>70</v>
      </c>
      <c r="F59" t="s">
        <v>425</v>
      </c>
      <c r="G59" s="161" t="s">
        <v>414</v>
      </c>
    </row>
    <row r="60" spans="1:7">
      <c r="A60" s="159"/>
      <c r="C60" t="s">
        <v>366</v>
      </c>
      <c r="D60" s="160">
        <v>1</v>
      </c>
      <c r="E60" s="160">
        <v>103</v>
      </c>
      <c r="F60" t="s">
        <v>424</v>
      </c>
      <c r="G60" s="161" t="s">
        <v>414</v>
      </c>
    </row>
    <row r="61" spans="1:7">
      <c r="A61" s="159"/>
      <c r="C61" t="s">
        <v>366</v>
      </c>
      <c r="D61" s="160">
        <v>2</v>
      </c>
      <c r="E61" s="160">
        <v>115</v>
      </c>
      <c r="F61" t="s">
        <v>427</v>
      </c>
      <c r="G61" s="161" t="s">
        <v>428</v>
      </c>
    </row>
    <row r="62" spans="1:7">
      <c r="A62" s="159"/>
      <c r="C62" t="s">
        <v>367</v>
      </c>
      <c r="D62" s="160">
        <v>1</v>
      </c>
      <c r="E62" s="160">
        <v>70</v>
      </c>
      <c r="F62" t="s">
        <v>425</v>
      </c>
      <c r="G62" s="161" t="s">
        <v>414</v>
      </c>
    </row>
    <row r="63" spans="1:7">
      <c r="A63" s="159"/>
      <c r="C63" t="s">
        <v>368</v>
      </c>
      <c r="D63" s="160">
        <v>1</v>
      </c>
      <c r="E63" s="160">
        <v>70</v>
      </c>
      <c r="F63" t="s">
        <v>425</v>
      </c>
      <c r="G63" s="161" t="s">
        <v>414</v>
      </c>
    </row>
    <row r="64" spans="1:7">
      <c r="A64" s="159"/>
      <c r="C64" t="s">
        <v>370</v>
      </c>
      <c r="D64" s="160">
        <v>1</v>
      </c>
      <c r="E64" s="160">
        <v>83</v>
      </c>
      <c r="F64" t="s">
        <v>429</v>
      </c>
      <c r="G64" s="161" t="s">
        <v>414</v>
      </c>
    </row>
    <row r="65" spans="1:7" ht="15.75" thickBot="1"/>
    <row r="66" spans="1:7" ht="15.75">
      <c r="A66" s="155" t="s">
        <v>359</v>
      </c>
      <c r="B66" s="156" t="s">
        <v>360</v>
      </c>
      <c r="C66" s="156" t="s">
        <v>361</v>
      </c>
      <c r="D66" s="157" t="s">
        <v>362</v>
      </c>
      <c r="E66" s="157"/>
      <c r="F66" s="156" t="s">
        <v>363</v>
      </c>
      <c r="G66" s="158" t="s">
        <v>6</v>
      </c>
    </row>
    <row r="67" spans="1:7">
      <c r="A67" s="159" t="s">
        <v>380</v>
      </c>
      <c r="C67" t="s">
        <v>366</v>
      </c>
      <c r="D67" s="160">
        <v>1</v>
      </c>
      <c r="E67" s="160">
        <v>26</v>
      </c>
      <c r="F67" t="s">
        <v>406</v>
      </c>
      <c r="G67" s="161" t="s">
        <v>407</v>
      </c>
    </row>
    <row r="68" spans="1:7">
      <c r="A68" s="159"/>
      <c r="C68" t="s">
        <v>367</v>
      </c>
      <c r="D68" s="160">
        <v>1</v>
      </c>
      <c r="E68" s="160">
        <v>139</v>
      </c>
      <c r="F68" t="s">
        <v>408</v>
      </c>
      <c r="G68" s="161" t="s">
        <v>36</v>
      </c>
    </row>
    <row r="69" spans="1:7">
      <c r="A69" s="159"/>
      <c r="C69" t="s">
        <v>368</v>
      </c>
      <c r="D69" s="160">
        <v>1</v>
      </c>
      <c r="E69" s="160">
        <v>59</v>
      </c>
      <c r="F69" t="s">
        <v>409</v>
      </c>
      <c r="G69" s="161" t="s">
        <v>36</v>
      </c>
    </row>
    <row r="70" spans="1:7" ht="15.75" thickBot="1"/>
    <row r="71" spans="1:7" ht="15.75">
      <c r="A71" s="155" t="s">
        <v>359</v>
      </c>
      <c r="B71" s="156" t="s">
        <v>360</v>
      </c>
      <c r="C71" s="156" t="s">
        <v>361</v>
      </c>
      <c r="D71" s="157" t="s">
        <v>362</v>
      </c>
      <c r="E71" s="157"/>
      <c r="F71" s="156" t="s">
        <v>363</v>
      </c>
      <c r="G71" s="158" t="s">
        <v>6</v>
      </c>
    </row>
    <row r="72" spans="1:7">
      <c r="A72" s="159" t="s">
        <v>381</v>
      </c>
      <c r="B72" s="168"/>
      <c r="C72" s="168" t="s">
        <v>365</v>
      </c>
      <c r="D72" s="167">
        <v>1</v>
      </c>
      <c r="E72" s="167">
        <v>59</v>
      </c>
      <c r="F72" s="168" t="s">
        <v>409</v>
      </c>
      <c r="G72" s="161" t="s">
        <v>36</v>
      </c>
    </row>
    <row r="73" spans="1:7">
      <c r="A73" s="159"/>
      <c r="B73" s="168"/>
      <c r="C73" s="168" t="s">
        <v>366</v>
      </c>
      <c r="D73" s="167">
        <v>1</v>
      </c>
      <c r="E73" s="160">
        <v>139</v>
      </c>
      <c r="F73" t="s">
        <v>408</v>
      </c>
      <c r="G73" s="161" t="s">
        <v>36</v>
      </c>
    </row>
    <row r="74" spans="1:7">
      <c r="A74" s="159"/>
      <c r="B74" s="168"/>
      <c r="C74" s="168" t="s">
        <v>367</v>
      </c>
      <c r="D74" s="167">
        <v>1</v>
      </c>
      <c r="E74" s="167">
        <v>116</v>
      </c>
      <c r="F74" s="170" t="s">
        <v>60</v>
      </c>
      <c r="G74" s="171" t="s">
        <v>36</v>
      </c>
    </row>
    <row r="75" spans="1:7" ht="15.75" thickBot="1">
      <c r="A75" s="162"/>
      <c r="B75" s="163"/>
      <c r="C75" s="163" t="s">
        <v>370</v>
      </c>
      <c r="D75" s="164">
        <v>1</v>
      </c>
      <c r="E75" s="164">
        <v>116</v>
      </c>
      <c r="F75" s="173" t="s">
        <v>60</v>
      </c>
      <c r="G75" s="174" t="s">
        <v>36</v>
      </c>
    </row>
    <row r="76" spans="1:7" ht="15.75">
      <c r="A76" s="178" t="s">
        <v>359</v>
      </c>
      <c r="B76" s="176" t="s">
        <v>360</v>
      </c>
      <c r="C76" s="176" t="s">
        <v>361</v>
      </c>
      <c r="D76" s="179" t="s">
        <v>362</v>
      </c>
      <c r="E76" s="179"/>
      <c r="F76" s="176" t="s">
        <v>363</v>
      </c>
      <c r="G76" s="177" t="s">
        <v>6</v>
      </c>
    </row>
    <row r="77" spans="1:7">
      <c r="A77" s="159" t="s">
        <v>382</v>
      </c>
      <c r="C77" t="s">
        <v>365</v>
      </c>
      <c r="D77" s="160">
        <v>1</v>
      </c>
      <c r="E77" s="160">
        <v>176</v>
      </c>
      <c r="F77" t="s">
        <v>418</v>
      </c>
      <c r="G77" s="161" t="s">
        <v>69</v>
      </c>
    </row>
    <row r="78" spans="1:7">
      <c r="A78" s="159"/>
      <c r="C78" t="s">
        <v>365</v>
      </c>
      <c r="D78" s="160">
        <v>2</v>
      </c>
      <c r="E78" s="160">
        <v>187</v>
      </c>
      <c r="F78" t="s">
        <v>419</v>
      </c>
      <c r="G78" s="161" t="s">
        <v>264</v>
      </c>
    </row>
    <row r="79" spans="1:7">
      <c r="A79" s="159"/>
      <c r="C79" t="s">
        <v>366</v>
      </c>
      <c r="D79" s="160">
        <v>1</v>
      </c>
      <c r="E79" s="160">
        <v>187</v>
      </c>
      <c r="F79" t="s">
        <v>419</v>
      </c>
      <c r="G79" s="161" t="s">
        <v>264</v>
      </c>
    </row>
    <row r="80" spans="1:7">
      <c r="A80" s="159"/>
      <c r="C80" t="s">
        <v>367</v>
      </c>
      <c r="D80" s="160">
        <v>1</v>
      </c>
      <c r="E80" s="160">
        <v>30</v>
      </c>
      <c r="F80" t="s">
        <v>420</v>
      </c>
      <c r="G80" s="161" t="s">
        <v>407</v>
      </c>
    </row>
    <row r="81" spans="1:7">
      <c r="A81" s="159"/>
      <c r="C81" t="s">
        <v>367</v>
      </c>
      <c r="D81" s="160">
        <v>2</v>
      </c>
      <c r="E81" s="160">
        <v>176</v>
      </c>
      <c r="F81" t="s">
        <v>418</v>
      </c>
      <c r="G81" s="161" t="s">
        <v>69</v>
      </c>
    </row>
    <row r="82" spans="1:7">
      <c r="A82" s="159"/>
      <c r="C82" t="s">
        <v>370</v>
      </c>
      <c r="D82" s="160">
        <v>1</v>
      </c>
      <c r="E82" s="160">
        <v>151</v>
      </c>
      <c r="F82" t="s">
        <v>422</v>
      </c>
      <c r="G82" s="161" t="s">
        <v>30</v>
      </c>
    </row>
    <row r="83" spans="1:7">
      <c r="A83" s="159"/>
      <c r="C83" t="s">
        <v>371</v>
      </c>
      <c r="D83" s="160">
        <v>1</v>
      </c>
      <c r="E83" s="160">
        <v>140</v>
      </c>
      <c r="F83" t="s">
        <v>423</v>
      </c>
      <c r="G83" s="161" t="s">
        <v>414</v>
      </c>
    </row>
    <row r="84" spans="1:7">
      <c r="A84" s="159"/>
      <c r="C84" t="s">
        <v>373</v>
      </c>
      <c r="D84" s="160">
        <v>1</v>
      </c>
      <c r="E84" s="160">
        <v>129</v>
      </c>
      <c r="F84" t="s">
        <v>421</v>
      </c>
      <c r="G84" s="161" t="s">
        <v>414</v>
      </c>
    </row>
    <row r="85" spans="1:7" ht="15.75" thickBot="1"/>
    <row r="86" spans="1:7" ht="15.75">
      <c r="A86" s="155" t="s">
        <v>359</v>
      </c>
      <c r="B86" s="156" t="s">
        <v>360</v>
      </c>
      <c r="C86" s="156" t="s">
        <v>361</v>
      </c>
      <c r="D86" s="157" t="s">
        <v>362</v>
      </c>
      <c r="E86" s="157"/>
      <c r="F86" s="156" t="s">
        <v>363</v>
      </c>
      <c r="G86" s="158" t="s">
        <v>6</v>
      </c>
    </row>
    <row r="87" spans="1:7">
      <c r="A87" s="159" t="s">
        <v>383</v>
      </c>
      <c r="C87" t="s">
        <v>365</v>
      </c>
      <c r="D87" s="160">
        <v>1</v>
      </c>
      <c r="E87" s="160">
        <v>154</v>
      </c>
      <c r="F87" t="s">
        <v>410</v>
      </c>
      <c r="G87" s="161" t="s">
        <v>16</v>
      </c>
    </row>
    <row r="88" spans="1:7">
      <c r="A88" s="159"/>
      <c r="C88" t="s">
        <v>366</v>
      </c>
      <c r="D88" s="160">
        <v>1</v>
      </c>
      <c r="E88" s="160">
        <v>159</v>
      </c>
      <c r="F88" t="s">
        <v>411</v>
      </c>
      <c r="G88" s="161" t="s">
        <v>59</v>
      </c>
    </row>
    <row r="89" spans="1:7">
      <c r="A89" s="159"/>
      <c r="C89" t="s">
        <v>367</v>
      </c>
      <c r="D89" s="160">
        <v>1</v>
      </c>
      <c r="E89" s="160">
        <v>183</v>
      </c>
      <c r="F89" t="s">
        <v>412</v>
      </c>
      <c r="G89" s="161" t="s">
        <v>36</v>
      </c>
    </row>
    <row r="90" spans="1:7" ht="15.75" thickBot="1">
      <c r="A90" s="162"/>
      <c r="B90" s="163"/>
      <c r="C90" s="163" t="s">
        <v>368</v>
      </c>
      <c r="D90" s="164">
        <v>1</v>
      </c>
      <c r="E90" s="164">
        <v>183</v>
      </c>
      <c r="F90" s="163" t="s">
        <v>412</v>
      </c>
      <c r="G90" s="165" t="s">
        <v>36</v>
      </c>
    </row>
    <row r="91" spans="1:7" hidden="1">
      <c r="A91" s="159"/>
      <c r="C91" t="s">
        <v>370</v>
      </c>
      <c r="D91" s="160">
        <v>1</v>
      </c>
      <c r="G91" s="161"/>
    </row>
    <row r="92" spans="1:7" hidden="1">
      <c r="A92" s="159"/>
      <c r="C92" t="s">
        <v>370</v>
      </c>
      <c r="D92" s="160">
        <v>2</v>
      </c>
      <c r="G92" s="161"/>
    </row>
    <row r="93" spans="1:7" hidden="1">
      <c r="A93" s="159"/>
      <c r="C93" t="s">
        <v>370</v>
      </c>
      <c r="D93" s="160">
        <v>3</v>
      </c>
      <c r="G93" s="161"/>
    </row>
    <row r="94" spans="1:7" hidden="1">
      <c r="A94" s="159"/>
      <c r="C94" t="s">
        <v>371</v>
      </c>
      <c r="D94" s="160">
        <v>1</v>
      </c>
      <c r="G94" s="161"/>
    </row>
    <row r="95" spans="1:7" hidden="1">
      <c r="A95" s="159"/>
      <c r="C95" t="s">
        <v>371</v>
      </c>
      <c r="D95" s="160">
        <v>2</v>
      </c>
      <c r="G95" s="161"/>
    </row>
    <row r="96" spans="1:7" hidden="1">
      <c r="A96" s="159"/>
      <c r="C96" t="s">
        <v>371</v>
      </c>
      <c r="D96" s="160">
        <v>3</v>
      </c>
      <c r="G96" s="161"/>
    </row>
    <row r="97" spans="1:7" hidden="1">
      <c r="A97" s="159"/>
      <c r="C97" t="s">
        <v>372</v>
      </c>
      <c r="D97" s="160">
        <v>1</v>
      </c>
      <c r="G97" s="161"/>
    </row>
    <row r="98" spans="1:7" hidden="1">
      <c r="A98" s="159"/>
      <c r="C98" t="s">
        <v>372</v>
      </c>
      <c r="D98" s="160">
        <v>2</v>
      </c>
      <c r="G98" s="161"/>
    </row>
    <row r="99" spans="1:7" hidden="1">
      <c r="A99" s="159"/>
      <c r="C99" t="s">
        <v>372</v>
      </c>
      <c r="D99" s="160">
        <v>3</v>
      </c>
      <c r="G99" s="161"/>
    </row>
    <row r="100" spans="1:7" hidden="1">
      <c r="A100" s="159"/>
      <c r="C100" t="s">
        <v>373</v>
      </c>
      <c r="D100" s="160">
        <v>1</v>
      </c>
      <c r="G100" s="161"/>
    </row>
    <row r="101" spans="1:7" hidden="1">
      <c r="A101" s="159"/>
      <c r="C101" t="s">
        <v>373</v>
      </c>
      <c r="D101" s="160">
        <v>2</v>
      </c>
      <c r="G101" s="161"/>
    </row>
    <row r="102" spans="1:7" ht="15.75" hidden="1" thickBot="1">
      <c r="A102" s="162"/>
      <c r="B102" s="163"/>
      <c r="C102" s="163" t="s">
        <v>373</v>
      </c>
      <c r="D102" s="164">
        <v>3</v>
      </c>
      <c r="E102" s="164"/>
      <c r="F102" s="163"/>
      <c r="G102" s="165"/>
    </row>
    <row r="103" spans="1:7" ht="15.75" thickBot="1"/>
    <row r="104" spans="1:7" ht="15.75">
      <c r="A104" s="155" t="s">
        <v>359</v>
      </c>
      <c r="B104" s="156" t="s">
        <v>360</v>
      </c>
      <c r="C104" s="156" t="s">
        <v>361</v>
      </c>
      <c r="D104" s="157" t="s">
        <v>362</v>
      </c>
      <c r="E104" s="157"/>
      <c r="F104" s="156" t="s">
        <v>363</v>
      </c>
      <c r="G104" s="158" t="s">
        <v>6</v>
      </c>
    </row>
    <row r="105" spans="1:7">
      <c r="A105" s="159" t="s">
        <v>384</v>
      </c>
      <c r="C105" t="s">
        <v>365</v>
      </c>
      <c r="D105" s="160">
        <v>1</v>
      </c>
      <c r="E105" s="160">
        <v>129</v>
      </c>
      <c r="F105" t="s">
        <v>421</v>
      </c>
      <c r="G105" s="161" t="s">
        <v>414</v>
      </c>
    </row>
    <row r="106" spans="1:7">
      <c r="A106" s="159"/>
      <c r="C106" t="s">
        <v>366</v>
      </c>
      <c r="D106" s="160">
        <v>1</v>
      </c>
      <c r="E106" s="160">
        <v>129</v>
      </c>
      <c r="F106" t="s">
        <v>421</v>
      </c>
      <c r="G106" s="161" t="s">
        <v>414</v>
      </c>
    </row>
    <row r="107" spans="1:7">
      <c r="A107" s="159"/>
      <c r="C107" t="s">
        <v>367</v>
      </c>
      <c r="D107" s="160">
        <v>1</v>
      </c>
      <c r="E107" s="160">
        <v>171</v>
      </c>
      <c r="F107" t="s">
        <v>430</v>
      </c>
      <c r="G107" s="161" t="s">
        <v>36</v>
      </c>
    </row>
    <row r="108" spans="1:7">
      <c r="A108" s="159"/>
      <c r="C108" t="s">
        <v>368</v>
      </c>
      <c r="D108" s="160">
        <v>1</v>
      </c>
      <c r="E108" s="160">
        <v>129</v>
      </c>
      <c r="F108" t="s">
        <v>421</v>
      </c>
      <c r="G108" s="161" t="s">
        <v>414</v>
      </c>
    </row>
    <row r="109" spans="1:7" ht="15.75" thickBot="1">
      <c r="A109" s="162"/>
      <c r="B109" s="163"/>
      <c r="C109" s="163" t="s">
        <v>370</v>
      </c>
      <c r="D109" s="164">
        <v>1</v>
      </c>
      <c r="E109" s="164">
        <v>150</v>
      </c>
      <c r="F109" s="163" t="s">
        <v>431</v>
      </c>
      <c r="G109" s="165" t="s">
        <v>75</v>
      </c>
    </row>
    <row r="110" spans="1:7" ht="15.75" thickBot="1"/>
    <row r="111" spans="1:7" ht="15.75">
      <c r="A111" s="155" t="s">
        <v>359</v>
      </c>
      <c r="B111" s="156" t="s">
        <v>360</v>
      </c>
      <c r="C111" s="156" t="s">
        <v>361</v>
      </c>
      <c r="D111" s="157" t="s">
        <v>362</v>
      </c>
      <c r="E111" s="157"/>
      <c r="F111" s="156" t="s">
        <v>363</v>
      </c>
      <c r="G111" s="158" t="s">
        <v>6</v>
      </c>
    </row>
    <row r="112" spans="1:7">
      <c r="A112" s="159" t="s">
        <v>385</v>
      </c>
      <c r="C112" t="s">
        <v>365</v>
      </c>
      <c r="D112" s="160">
        <v>1</v>
      </c>
      <c r="E112" s="160">
        <v>184</v>
      </c>
      <c r="F112" t="s">
        <v>413</v>
      </c>
      <c r="G112" s="161" t="s">
        <v>414</v>
      </c>
    </row>
    <row r="113" spans="1:7">
      <c r="A113" s="159"/>
      <c r="C113" t="s">
        <v>366</v>
      </c>
      <c r="D113" s="160">
        <v>1</v>
      </c>
      <c r="E113" s="160">
        <v>35</v>
      </c>
      <c r="F113" t="s">
        <v>415</v>
      </c>
      <c r="G113" s="161" t="s">
        <v>270</v>
      </c>
    </row>
    <row r="114" spans="1:7">
      <c r="A114" s="159"/>
      <c r="C114" t="s">
        <v>367</v>
      </c>
      <c r="D114" s="160">
        <v>1</v>
      </c>
      <c r="E114" s="160">
        <v>179</v>
      </c>
      <c r="F114" t="s">
        <v>416</v>
      </c>
      <c r="G114" s="161" t="s">
        <v>401</v>
      </c>
    </row>
    <row r="115" spans="1:7">
      <c r="A115" s="159"/>
      <c r="C115" t="s">
        <v>368</v>
      </c>
      <c r="D115" s="160">
        <v>1</v>
      </c>
      <c r="E115" s="160">
        <v>179</v>
      </c>
      <c r="F115" t="s">
        <v>416</v>
      </c>
      <c r="G115" s="161" t="s">
        <v>401</v>
      </c>
    </row>
    <row r="116" spans="1:7">
      <c r="A116" s="159"/>
      <c r="C116" t="s">
        <v>370</v>
      </c>
      <c r="D116" s="160">
        <v>1</v>
      </c>
      <c r="E116" s="160">
        <v>216</v>
      </c>
      <c r="F116" t="s">
        <v>417</v>
      </c>
      <c r="G116" s="161"/>
    </row>
    <row r="117" spans="1:7">
      <c r="A117" s="159"/>
      <c r="C117" t="s">
        <v>371</v>
      </c>
      <c r="D117" s="160">
        <v>1</v>
      </c>
      <c r="E117" s="160">
        <v>206</v>
      </c>
      <c r="F117" s="175" t="s">
        <v>404</v>
      </c>
      <c r="G117" s="161" t="s">
        <v>36</v>
      </c>
    </row>
    <row r="118" spans="1:7" ht="15.75" thickBot="1"/>
    <row r="119" spans="1:7" ht="15.75">
      <c r="A119" s="155" t="s">
        <v>359</v>
      </c>
      <c r="B119" s="156" t="s">
        <v>360</v>
      </c>
      <c r="C119" s="156" t="s">
        <v>361</v>
      </c>
      <c r="D119" s="157" t="s">
        <v>362</v>
      </c>
      <c r="E119" s="157"/>
      <c r="F119" s="156" t="s">
        <v>363</v>
      </c>
      <c r="G119" s="158" t="s">
        <v>6</v>
      </c>
    </row>
    <row r="120" spans="1:7">
      <c r="A120" s="159" t="s">
        <v>386</v>
      </c>
      <c r="B120" s="168"/>
      <c r="C120" s="168" t="s">
        <v>365</v>
      </c>
      <c r="D120" s="167">
        <v>1</v>
      </c>
      <c r="E120" s="167">
        <v>175</v>
      </c>
      <c r="F120" s="168" t="s">
        <v>398</v>
      </c>
      <c r="G120" s="161" t="s">
        <v>399</v>
      </c>
    </row>
    <row r="121" spans="1:7">
      <c r="A121" s="159"/>
      <c r="B121" s="168"/>
      <c r="C121" s="168" t="s">
        <v>365</v>
      </c>
      <c r="D121" s="167">
        <v>2</v>
      </c>
      <c r="E121" s="167">
        <v>290</v>
      </c>
      <c r="F121" s="168" t="s">
        <v>400</v>
      </c>
      <c r="G121" s="161" t="s">
        <v>401</v>
      </c>
    </row>
    <row r="122" spans="1:7">
      <c r="A122" s="159"/>
      <c r="B122" s="168"/>
      <c r="C122" s="168" t="s">
        <v>366</v>
      </c>
      <c r="D122" s="167">
        <v>1</v>
      </c>
      <c r="E122" s="167">
        <v>191</v>
      </c>
      <c r="F122" s="175" t="s">
        <v>402</v>
      </c>
      <c r="G122" s="161" t="s">
        <v>399</v>
      </c>
    </row>
    <row r="123" spans="1:7">
      <c r="A123" s="159"/>
      <c r="B123" s="168"/>
      <c r="C123" s="168" t="s">
        <v>366</v>
      </c>
      <c r="D123" s="167">
        <v>2</v>
      </c>
      <c r="E123" s="167">
        <v>206</v>
      </c>
      <c r="F123" s="175" t="s">
        <v>404</v>
      </c>
      <c r="G123" s="161" t="s">
        <v>36</v>
      </c>
    </row>
    <row r="124" spans="1:7">
      <c r="A124" s="159"/>
      <c r="B124" s="168"/>
      <c r="C124" s="168" t="s">
        <v>367</v>
      </c>
      <c r="D124" s="167">
        <v>1</v>
      </c>
      <c r="E124" s="167">
        <v>219</v>
      </c>
      <c r="F124" s="175" t="s">
        <v>403</v>
      </c>
      <c r="G124" s="161" t="s">
        <v>20</v>
      </c>
    </row>
    <row r="125" spans="1:7">
      <c r="A125" s="159"/>
      <c r="B125" s="168"/>
      <c r="C125" s="168" t="s">
        <v>367</v>
      </c>
      <c r="D125" s="167">
        <v>2</v>
      </c>
      <c r="E125" s="167">
        <v>202</v>
      </c>
      <c r="F125" s="168"/>
      <c r="G125" s="161"/>
    </row>
    <row r="126" spans="1:7">
      <c r="A126" s="159"/>
      <c r="B126" s="168"/>
      <c r="C126" s="168" t="s">
        <v>368</v>
      </c>
      <c r="D126" s="167">
        <v>1</v>
      </c>
      <c r="E126" s="167">
        <v>206</v>
      </c>
      <c r="F126" s="175" t="s">
        <v>404</v>
      </c>
      <c r="G126" s="161" t="s">
        <v>36</v>
      </c>
    </row>
    <row r="127" spans="1:7">
      <c r="A127" s="159"/>
      <c r="B127" s="168"/>
      <c r="C127" s="168" t="s">
        <v>368</v>
      </c>
      <c r="D127" s="167">
        <v>2</v>
      </c>
      <c r="E127" s="167">
        <v>202</v>
      </c>
      <c r="F127" s="168"/>
      <c r="G127" s="161"/>
    </row>
    <row r="128" spans="1:7">
      <c r="A128" s="159"/>
      <c r="B128" s="168"/>
      <c r="C128" s="168" t="s">
        <v>370</v>
      </c>
      <c r="D128" s="167">
        <v>1</v>
      </c>
      <c r="E128" s="167">
        <v>201</v>
      </c>
      <c r="F128" s="169" t="s">
        <v>397</v>
      </c>
      <c r="G128" s="161"/>
    </row>
    <row r="129" spans="1:7">
      <c r="A129" s="159"/>
      <c r="B129" s="168"/>
      <c r="C129" s="168" t="s">
        <v>371</v>
      </c>
      <c r="D129" s="167">
        <v>1</v>
      </c>
      <c r="E129" s="167">
        <v>219</v>
      </c>
      <c r="F129" s="175" t="s">
        <v>403</v>
      </c>
      <c r="G129" s="161" t="s">
        <v>20</v>
      </c>
    </row>
    <row r="130" spans="1:7" ht="15.75" thickBot="1">
      <c r="A130" s="162"/>
      <c r="B130" s="163"/>
      <c r="C130" s="163" t="s">
        <v>373</v>
      </c>
      <c r="D130" s="164">
        <v>1</v>
      </c>
      <c r="E130" s="164">
        <v>204</v>
      </c>
      <c r="F130" s="163" t="s">
        <v>405</v>
      </c>
      <c r="G130" s="165" t="s">
        <v>36</v>
      </c>
    </row>
    <row r="131" spans="1:7" ht="15.75" thickBot="1"/>
    <row r="132" spans="1:7" ht="15.75">
      <c r="A132" s="155" t="s">
        <v>359</v>
      </c>
      <c r="B132" s="156" t="s">
        <v>360</v>
      </c>
      <c r="C132" s="156" t="s">
        <v>361</v>
      </c>
      <c r="D132" s="157" t="s">
        <v>362</v>
      </c>
      <c r="E132" s="157"/>
      <c r="F132" s="156" t="s">
        <v>363</v>
      </c>
      <c r="G132" s="158" t="s">
        <v>6</v>
      </c>
    </row>
    <row r="133" spans="1:7">
      <c r="A133" s="159" t="s">
        <v>387</v>
      </c>
      <c r="B133" s="168"/>
      <c r="C133" s="168" t="s">
        <v>365</v>
      </c>
      <c r="D133" s="167">
        <v>1</v>
      </c>
      <c r="E133" s="167">
        <v>267</v>
      </c>
      <c r="F133" s="170" t="s">
        <v>234</v>
      </c>
      <c r="G133" s="171" t="s">
        <v>36</v>
      </c>
    </row>
    <row r="134" spans="1:7">
      <c r="A134" s="159"/>
      <c r="B134" s="168"/>
      <c r="C134" s="168" t="s">
        <v>366</v>
      </c>
      <c r="D134" s="167">
        <v>1</v>
      </c>
      <c r="E134" s="167">
        <v>267</v>
      </c>
      <c r="F134" s="170" t="s">
        <v>234</v>
      </c>
      <c r="G134" s="171" t="s">
        <v>36</v>
      </c>
    </row>
    <row r="135" spans="1:7">
      <c r="A135" s="159"/>
      <c r="B135" s="168"/>
      <c r="C135" s="168" t="s">
        <v>367</v>
      </c>
      <c r="D135" s="167">
        <v>1</v>
      </c>
      <c r="E135" s="167">
        <v>201</v>
      </c>
      <c r="F135" s="169" t="s">
        <v>397</v>
      </c>
      <c r="G135" s="172"/>
    </row>
    <row r="136" spans="1:7">
      <c r="A136" s="159"/>
      <c r="B136" s="168"/>
      <c r="C136" s="168" t="s">
        <v>368</v>
      </c>
      <c r="D136" s="167">
        <v>1</v>
      </c>
      <c r="E136" s="167">
        <v>215</v>
      </c>
      <c r="F136" s="170" t="s">
        <v>230</v>
      </c>
      <c r="G136" s="171" t="s">
        <v>231</v>
      </c>
    </row>
    <row r="137" spans="1:7" ht="15.75" thickBot="1">
      <c r="A137" s="162"/>
      <c r="B137" s="163"/>
      <c r="C137" s="163" t="s">
        <v>370</v>
      </c>
      <c r="D137" s="164">
        <v>1</v>
      </c>
      <c r="E137" s="164">
        <v>267</v>
      </c>
      <c r="F137" s="173" t="s">
        <v>234</v>
      </c>
      <c r="G137" s="174" t="s">
        <v>36</v>
      </c>
    </row>
    <row r="139" spans="1:7" ht="15.75" thickBot="1"/>
    <row r="140" spans="1:7" ht="15.75">
      <c r="A140" s="155" t="s">
        <v>359</v>
      </c>
      <c r="B140" s="156" t="s">
        <v>360</v>
      </c>
      <c r="C140" s="156" t="s">
        <v>361</v>
      </c>
      <c r="D140" s="157" t="s">
        <v>362</v>
      </c>
      <c r="E140" s="157"/>
      <c r="F140" s="156" t="s">
        <v>363</v>
      </c>
      <c r="G140" s="158" t="s">
        <v>6</v>
      </c>
    </row>
    <row r="141" spans="1:7" ht="15.75" thickBot="1">
      <c r="A141" s="162" t="s">
        <v>389</v>
      </c>
      <c r="B141" s="163"/>
      <c r="C141" s="163" t="s">
        <v>366</v>
      </c>
      <c r="D141" s="164">
        <v>1</v>
      </c>
      <c r="E141" s="164">
        <v>377</v>
      </c>
      <c r="F141" s="163" t="s">
        <v>434</v>
      </c>
      <c r="G141" s="165" t="s">
        <v>75</v>
      </c>
    </row>
    <row r="142" spans="1:7" ht="15.75" thickBot="1"/>
    <row r="143" spans="1:7" ht="15.75">
      <c r="A143" s="155" t="s">
        <v>359</v>
      </c>
      <c r="B143" s="156" t="s">
        <v>360</v>
      </c>
      <c r="C143" s="156" t="s">
        <v>361</v>
      </c>
      <c r="D143" s="157" t="s">
        <v>362</v>
      </c>
      <c r="E143" s="157"/>
      <c r="F143" s="156" t="s">
        <v>363</v>
      </c>
      <c r="G143" s="158" t="s">
        <v>6</v>
      </c>
    </row>
    <row r="144" spans="1:7">
      <c r="A144" s="159" t="s">
        <v>390</v>
      </c>
      <c r="B144" s="168"/>
      <c r="C144" s="168" t="s">
        <v>365</v>
      </c>
      <c r="D144" s="167">
        <v>1</v>
      </c>
      <c r="E144" s="167">
        <v>172</v>
      </c>
      <c r="F144" s="182" t="s">
        <v>326</v>
      </c>
      <c r="G144" s="183" t="s">
        <v>36</v>
      </c>
    </row>
    <row r="145" spans="1:7">
      <c r="A145" s="159"/>
      <c r="B145" s="168"/>
      <c r="C145" s="168" t="s">
        <v>367</v>
      </c>
      <c r="D145" s="167">
        <v>1</v>
      </c>
      <c r="E145" s="167">
        <v>407</v>
      </c>
      <c r="F145" s="182" t="s">
        <v>341</v>
      </c>
      <c r="G145" s="183" t="s">
        <v>36</v>
      </c>
    </row>
    <row r="146" spans="1:7">
      <c r="A146" s="159"/>
      <c r="B146" s="168"/>
      <c r="C146" s="168" t="s">
        <v>368</v>
      </c>
      <c r="D146" s="167">
        <v>1</v>
      </c>
      <c r="E146" s="167">
        <v>407</v>
      </c>
      <c r="F146" s="182" t="s">
        <v>341</v>
      </c>
      <c r="G146" s="183" t="s">
        <v>36</v>
      </c>
    </row>
    <row r="147" spans="1:7" ht="15.75" thickBot="1">
      <c r="A147" s="162"/>
      <c r="B147" s="163"/>
      <c r="C147" s="163" t="s">
        <v>370</v>
      </c>
      <c r="D147" s="164">
        <v>1</v>
      </c>
      <c r="E147" s="164">
        <v>172</v>
      </c>
      <c r="F147" s="184" t="s">
        <v>326</v>
      </c>
      <c r="G147" s="185" t="s">
        <v>36</v>
      </c>
    </row>
    <row r="148" spans="1:7" ht="15.75" thickBot="1"/>
    <row r="149" spans="1:7" ht="15.75">
      <c r="A149" s="155" t="s">
        <v>359</v>
      </c>
      <c r="B149" s="156" t="s">
        <v>360</v>
      </c>
      <c r="C149" s="156" t="s">
        <v>361</v>
      </c>
      <c r="D149" s="157" t="s">
        <v>362</v>
      </c>
      <c r="E149" s="157"/>
      <c r="F149" s="156" t="s">
        <v>363</v>
      </c>
      <c r="G149" s="158" t="s">
        <v>6</v>
      </c>
    </row>
    <row r="150" spans="1:7" ht="15.75" thickBot="1">
      <c r="A150" s="162" t="s">
        <v>391</v>
      </c>
      <c r="B150" s="163"/>
      <c r="C150" s="163" t="s">
        <v>365</v>
      </c>
      <c r="D150" s="164">
        <v>1</v>
      </c>
      <c r="E150" s="164">
        <v>396</v>
      </c>
      <c r="F150" s="186" t="s">
        <v>435</v>
      </c>
      <c r="G150" s="165" t="s">
        <v>436</v>
      </c>
    </row>
    <row r="151" spans="1:7" ht="15.75" thickBot="1"/>
    <row r="152" spans="1:7" ht="15.75">
      <c r="A152" s="155" t="s">
        <v>359</v>
      </c>
      <c r="B152" s="156" t="s">
        <v>360</v>
      </c>
      <c r="C152" s="156" t="s">
        <v>361</v>
      </c>
      <c r="D152" s="157" t="s">
        <v>362</v>
      </c>
      <c r="E152" s="157"/>
      <c r="F152" s="156" t="s">
        <v>363</v>
      </c>
      <c r="G152" s="158" t="s">
        <v>6</v>
      </c>
    </row>
    <row r="153" spans="1:7">
      <c r="A153" s="159" t="s">
        <v>437</v>
      </c>
      <c r="B153" s="168"/>
      <c r="C153" s="168" t="s">
        <v>365</v>
      </c>
      <c r="D153" s="167">
        <v>1</v>
      </c>
      <c r="E153" s="167">
        <v>441</v>
      </c>
      <c r="F153" s="168"/>
      <c r="G153" s="161"/>
    </row>
    <row r="154" spans="1:7">
      <c r="A154" s="159"/>
      <c r="B154" s="168"/>
      <c r="C154" s="168" t="s">
        <v>366</v>
      </c>
      <c r="D154" s="167">
        <v>1</v>
      </c>
      <c r="E154" s="167">
        <v>438</v>
      </c>
      <c r="F154" s="168"/>
      <c r="G154" s="161"/>
    </row>
    <row r="155" spans="1:7" ht="15.75" thickBot="1">
      <c r="A155" s="162"/>
      <c r="B155" s="163"/>
      <c r="C155" s="163" t="s">
        <v>367</v>
      </c>
      <c r="D155" s="164">
        <v>1</v>
      </c>
      <c r="E155" s="164">
        <v>444</v>
      </c>
      <c r="F155" s="163"/>
      <c r="G155" s="165"/>
    </row>
    <row r="157" spans="1:7" ht="15.75" thickBot="1"/>
    <row r="158" spans="1:7" ht="15.75">
      <c r="A158" s="155" t="s">
        <v>359</v>
      </c>
      <c r="B158" s="156" t="s">
        <v>360</v>
      </c>
      <c r="C158" s="156" t="s">
        <v>361</v>
      </c>
      <c r="D158" s="157" t="s">
        <v>362</v>
      </c>
      <c r="E158" s="157"/>
      <c r="F158" s="156" t="s">
        <v>363</v>
      </c>
      <c r="G158" s="158" t="s">
        <v>6</v>
      </c>
    </row>
    <row r="159" spans="1:7">
      <c r="A159" s="159" t="s">
        <v>395</v>
      </c>
      <c r="B159" s="168"/>
      <c r="C159" s="168" t="s">
        <v>365</v>
      </c>
      <c r="D159" s="167">
        <v>1</v>
      </c>
      <c r="E159" s="167">
        <v>452</v>
      </c>
      <c r="F159" s="168"/>
      <c r="G159" s="161"/>
    </row>
    <row r="160" spans="1:7">
      <c r="A160" s="159"/>
      <c r="B160" s="168"/>
      <c r="C160" s="168" t="s">
        <v>366</v>
      </c>
      <c r="D160" s="167">
        <v>1</v>
      </c>
      <c r="E160" s="167">
        <v>441</v>
      </c>
      <c r="F160" s="168"/>
      <c r="G160" s="161"/>
    </row>
    <row r="161" spans="1:7" hidden="1">
      <c r="A161" s="159"/>
      <c r="B161" s="168"/>
      <c r="C161" s="168" t="s">
        <v>366</v>
      </c>
      <c r="D161" s="167">
        <v>2</v>
      </c>
      <c r="E161" s="167"/>
      <c r="F161" s="168"/>
      <c r="G161" s="161"/>
    </row>
    <row r="162" spans="1:7" hidden="1">
      <c r="A162" s="159"/>
      <c r="B162" s="168"/>
      <c r="C162" s="168" t="s">
        <v>366</v>
      </c>
      <c r="D162" s="167">
        <v>3</v>
      </c>
      <c r="E162" s="167"/>
      <c r="F162" s="168"/>
      <c r="G162" s="161"/>
    </row>
    <row r="163" spans="1:7">
      <c r="A163" s="159"/>
      <c r="B163" s="168"/>
      <c r="C163" s="168" t="s">
        <v>367</v>
      </c>
      <c r="D163" s="167">
        <v>1</v>
      </c>
      <c r="E163" s="167">
        <v>441</v>
      </c>
      <c r="F163" s="168"/>
      <c r="G163" s="161"/>
    </row>
    <row r="164" spans="1:7" hidden="1">
      <c r="A164" s="159"/>
      <c r="B164" s="168"/>
      <c r="C164" s="168" t="s">
        <v>367</v>
      </c>
      <c r="D164" s="167">
        <v>2</v>
      </c>
      <c r="E164" s="167"/>
      <c r="F164" s="168"/>
      <c r="G164" s="161"/>
    </row>
    <row r="165" spans="1:7" hidden="1">
      <c r="A165" s="159"/>
      <c r="B165" s="168"/>
      <c r="C165" s="168" t="s">
        <v>367</v>
      </c>
      <c r="D165" s="167">
        <v>3</v>
      </c>
      <c r="E165" s="167"/>
      <c r="F165" s="168"/>
      <c r="G165" s="161"/>
    </row>
    <row r="166" spans="1:7" ht="15.75" thickBot="1">
      <c r="A166" s="162"/>
      <c r="B166" s="163"/>
      <c r="C166" s="163" t="s">
        <v>368</v>
      </c>
      <c r="D166" s="164">
        <v>1</v>
      </c>
      <c r="E166" s="164">
        <v>124</v>
      </c>
      <c r="F166" s="163"/>
      <c r="G166" s="165"/>
    </row>
    <row r="167" spans="1:7" hidden="1">
      <c r="A167" s="159"/>
      <c r="C167" t="s">
        <v>368</v>
      </c>
      <c r="D167" s="160">
        <v>2</v>
      </c>
      <c r="G167" s="161"/>
    </row>
    <row r="168" spans="1:7" hidden="1">
      <c r="A168" s="159"/>
      <c r="C168" t="s">
        <v>368</v>
      </c>
      <c r="D168" s="160">
        <v>3</v>
      </c>
      <c r="G168" s="161"/>
    </row>
    <row r="169" spans="1:7" hidden="1">
      <c r="A169" s="159"/>
      <c r="C169" t="s">
        <v>369</v>
      </c>
      <c r="D169" s="160">
        <v>1</v>
      </c>
      <c r="G169" s="161"/>
    </row>
    <row r="170" spans="1:7" hidden="1">
      <c r="A170" s="159"/>
      <c r="C170" t="s">
        <v>369</v>
      </c>
      <c r="D170" s="160">
        <v>2</v>
      </c>
      <c r="G170" s="161"/>
    </row>
    <row r="171" spans="1:7" hidden="1">
      <c r="A171" s="159"/>
      <c r="C171" t="s">
        <v>369</v>
      </c>
      <c r="D171" s="160">
        <v>3</v>
      </c>
      <c r="G171" s="161"/>
    </row>
    <row r="172" spans="1:7" hidden="1">
      <c r="A172" s="159"/>
      <c r="C172" t="s">
        <v>370</v>
      </c>
      <c r="D172" s="160">
        <v>1</v>
      </c>
      <c r="G172" s="161"/>
    </row>
    <row r="173" spans="1:7" hidden="1">
      <c r="A173" s="159"/>
      <c r="C173" t="s">
        <v>370</v>
      </c>
      <c r="D173" s="160">
        <v>2</v>
      </c>
      <c r="G173" s="161"/>
    </row>
    <row r="174" spans="1:7" hidden="1">
      <c r="A174" s="159"/>
      <c r="C174" t="s">
        <v>370</v>
      </c>
      <c r="D174" s="160">
        <v>3</v>
      </c>
      <c r="G174" s="161"/>
    </row>
    <row r="175" spans="1:7" hidden="1">
      <c r="A175" s="159"/>
      <c r="C175" t="s">
        <v>371</v>
      </c>
      <c r="D175" s="160">
        <v>1</v>
      </c>
      <c r="G175" s="161"/>
    </row>
    <row r="176" spans="1:7" hidden="1">
      <c r="A176" s="159"/>
      <c r="C176" t="s">
        <v>371</v>
      </c>
      <c r="D176" s="160">
        <v>2</v>
      </c>
      <c r="G176" s="161"/>
    </row>
    <row r="177" spans="1:7" hidden="1">
      <c r="A177" s="159"/>
      <c r="C177" t="s">
        <v>371</v>
      </c>
      <c r="D177" s="160">
        <v>3</v>
      </c>
      <c r="G177" s="161"/>
    </row>
    <row r="178" spans="1:7" hidden="1">
      <c r="A178" s="159"/>
      <c r="C178" t="s">
        <v>372</v>
      </c>
      <c r="D178" s="160">
        <v>1</v>
      </c>
      <c r="G178" s="161"/>
    </row>
    <row r="179" spans="1:7" hidden="1">
      <c r="A179" s="159"/>
      <c r="C179" t="s">
        <v>372</v>
      </c>
      <c r="D179" s="160">
        <v>2</v>
      </c>
      <c r="G179" s="161"/>
    </row>
    <row r="180" spans="1:7" hidden="1">
      <c r="A180" s="159"/>
      <c r="C180" t="s">
        <v>372</v>
      </c>
      <c r="D180" s="160">
        <v>3</v>
      </c>
      <c r="G180" s="161"/>
    </row>
    <row r="181" spans="1:7" hidden="1">
      <c r="A181" s="159"/>
      <c r="C181" t="s">
        <v>373</v>
      </c>
      <c r="D181" s="160">
        <v>1</v>
      </c>
      <c r="G181" s="161"/>
    </row>
    <row r="182" spans="1:7" hidden="1">
      <c r="A182" s="159"/>
      <c r="C182" t="s">
        <v>373</v>
      </c>
      <c r="D182" s="160">
        <v>2</v>
      </c>
      <c r="G182" s="161"/>
    </row>
    <row r="183" spans="1:7" ht="15.75" hidden="1" thickBot="1">
      <c r="A183" s="162"/>
      <c r="B183" s="163"/>
      <c r="C183" s="163" t="s">
        <v>373</v>
      </c>
      <c r="D183" s="164">
        <v>3</v>
      </c>
      <c r="E183" s="164"/>
      <c r="F183" s="163"/>
      <c r="G183" s="165"/>
    </row>
    <row r="184" spans="1:7" ht="15.75" hidden="1" thickBot="1"/>
    <row r="185" spans="1:7" ht="15.75" hidden="1">
      <c r="A185" s="155" t="s">
        <v>359</v>
      </c>
      <c r="B185" s="156" t="s">
        <v>360</v>
      </c>
      <c r="C185" s="156" t="s">
        <v>361</v>
      </c>
      <c r="D185" s="157" t="s">
        <v>362</v>
      </c>
      <c r="E185" s="157"/>
      <c r="F185" s="156" t="s">
        <v>363</v>
      </c>
      <c r="G185" s="158" t="s">
        <v>6</v>
      </c>
    </row>
    <row r="186" spans="1:7" hidden="1">
      <c r="A186" s="159" t="s">
        <v>394</v>
      </c>
      <c r="C186" t="s">
        <v>365</v>
      </c>
      <c r="D186" s="160">
        <v>1</v>
      </c>
      <c r="G186" s="161"/>
    </row>
    <row r="187" spans="1:7" hidden="1">
      <c r="A187" s="159"/>
      <c r="C187" t="s">
        <v>365</v>
      </c>
      <c r="D187" s="160">
        <v>2</v>
      </c>
      <c r="G187" s="161"/>
    </row>
    <row r="188" spans="1:7" hidden="1">
      <c r="A188" s="159"/>
      <c r="C188" t="s">
        <v>365</v>
      </c>
      <c r="D188" s="160">
        <v>3</v>
      </c>
      <c r="G188" s="161"/>
    </row>
    <row r="189" spans="1:7" hidden="1">
      <c r="A189" s="159"/>
      <c r="C189" t="s">
        <v>366</v>
      </c>
      <c r="D189" s="160">
        <v>1</v>
      </c>
      <c r="G189" s="161"/>
    </row>
    <row r="190" spans="1:7" hidden="1">
      <c r="A190" s="159"/>
      <c r="C190" t="s">
        <v>366</v>
      </c>
      <c r="D190" s="160">
        <v>2</v>
      </c>
      <c r="G190" s="161"/>
    </row>
    <row r="191" spans="1:7" hidden="1">
      <c r="A191" s="159"/>
      <c r="C191" t="s">
        <v>366</v>
      </c>
      <c r="D191" s="160">
        <v>3</v>
      </c>
      <c r="G191" s="161"/>
    </row>
    <row r="192" spans="1:7" hidden="1">
      <c r="A192" s="159"/>
      <c r="C192" t="s">
        <v>367</v>
      </c>
      <c r="D192" s="160">
        <v>1</v>
      </c>
      <c r="G192" s="161"/>
    </row>
    <row r="193" spans="1:7" hidden="1">
      <c r="A193" s="159"/>
      <c r="C193" t="s">
        <v>367</v>
      </c>
      <c r="D193" s="160">
        <v>2</v>
      </c>
      <c r="G193" s="161"/>
    </row>
    <row r="194" spans="1:7" hidden="1">
      <c r="A194" s="159"/>
      <c r="C194" t="s">
        <v>367</v>
      </c>
      <c r="D194" s="160">
        <v>3</v>
      </c>
      <c r="G194" s="161"/>
    </row>
    <row r="195" spans="1:7" hidden="1">
      <c r="A195" s="159"/>
      <c r="C195" t="s">
        <v>368</v>
      </c>
      <c r="D195" s="160">
        <v>1</v>
      </c>
      <c r="G195" s="161"/>
    </row>
    <row r="196" spans="1:7" hidden="1">
      <c r="A196" s="159"/>
      <c r="C196" t="s">
        <v>368</v>
      </c>
      <c r="D196" s="160">
        <v>2</v>
      </c>
      <c r="G196" s="161"/>
    </row>
    <row r="197" spans="1:7" hidden="1">
      <c r="A197" s="159"/>
      <c r="C197" t="s">
        <v>368</v>
      </c>
      <c r="D197" s="160">
        <v>3</v>
      </c>
      <c r="G197" s="161"/>
    </row>
    <row r="198" spans="1:7" hidden="1">
      <c r="A198" s="159"/>
      <c r="C198" t="s">
        <v>369</v>
      </c>
      <c r="D198" s="160">
        <v>1</v>
      </c>
      <c r="G198" s="161"/>
    </row>
    <row r="199" spans="1:7" hidden="1">
      <c r="A199" s="159"/>
      <c r="C199" t="s">
        <v>369</v>
      </c>
      <c r="D199" s="160">
        <v>2</v>
      </c>
      <c r="G199" s="161"/>
    </row>
    <row r="200" spans="1:7" hidden="1">
      <c r="A200" s="159"/>
      <c r="C200" t="s">
        <v>369</v>
      </c>
      <c r="D200" s="160">
        <v>3</v>
      </c>
      <c r="G200" s="161"/>
    </row>
    <row r="201" spans="1:7" hidden="1">
      <c r="A201" s="159"/>
      <c r="C201" t="s">
        <v>370</v>
      </c>
      <c r="D201" s="160">
        <v>1</v>
      </c>
      <c r="G201" s="161"/>
    </row>
    <row r="202" spans="1:7" hidden="1">
      <c r="A202" s="159"/>
      <c r="C202" t="s">
        <v>370</v>
      </c>
      <c r="D202" s="160">
        <v>2</v>
      </c>
      <c r="G202" s="161"/>
    </row>
    <row r="203" spans="1:7" hidden="1">
      <c r="A203" s="159"/>
      <c r="C203" t="s">
        <v>370</v>
      </c>
      <c r="D203" s="160">
        <v>3</v>
      </c>
      <c r="G203" s="161"/>
    </row>
    <row r="204" spans="1:7" hidden="1">
      <c r="A204" s="159"/>
      <c r="C204" t="s">
        <v>371</v>
      </c>
      <c r="D204" s="160">
        <v>1</v>
      </c>
      <c r="G204" s="161"/>
    </row>
    <row r="205" spans="1:7" hidden="1">
      <c r="A205" s="159"/>
      <c r="C205" t="s">
        <v>371</v>
      </c>
      <c r="D205" s="160">
        <v>2</v>
      </c>
      <c r="G205" s="161"/>
    </row>
    <row r="206" spans="1:7" hidden="1">
      <c r="A206" s="159"/>
      <c r="C206" t="s">
        <v>371</v>
      </c>
      <c r="D206" s="160">
        <v>3</v>
      </c>
      <c r="G206" s="161"/>
    </row>
    <row r="207" spans="1:7" hidden="1">
      <c r="A207" s="159"/>
      <c r="C207" t="s">
        <v>372</v>
      </c>
      <c r="D207" s="160">
        <v>1</v>
      </c>
      <c r="G207" s="161"/>
    </row>
    <row r="208" spans="1:7" hidden="1">
      <c r="A208" s="159"/>
      <c r="C208" t="s">
        <v>372</v>
      </c>
      <c r="D208" s="160">
        <v>2</v>
      </c>
      <c r="G208" s="161"/>
    </row>
    <row r="209" spans="1:7" hidden="1">
      <c r="A209" s="159"/>
      <c r="C209" t="s">
        <v>372</v>
      </c>
      <c r="D209" s="160">
        <v>3</v>
      </c>
      <c r="G209" s="161"/>
    </row>
    <row r="210" spans="1:7" hidden="1">
      <c r="A210" s="159"/>
      <c r="C210" t="s">
        <v>373</v>
      </c>
      <c r="D210" s="160">
        <v>1</v>
      </c>
      <c r="G210" s="161"/>
    </row>
    <row r="211" spans="1:7" hidden="1">
      <c r="A211" s="159"/>
      <c r="C211" t="s">
        <v>373</v>
      </c>
      <c r="D211" s="160">
        <v>2</v>
      </c>
      <c r="G211" s="161"/>
    </row>
    <row r="212" spans="1:7" ht="15.75" hidden="1" thickBot="1">
      <c r="A212" s="162"/>
      <c r="B212" s="163"/>
      <c r="C212" s="163" t="s">
        <v>373</v>
      </c>
      <c r="D212" s="164">
        <v>3</v>
      </c>
      <c r="E212" s="164"/>
      <c r="F212" s="163"/>
      <c r="G212" s="165"/>
    </row>
    <row r="213" spans="1:7" ht="15.75" hidden="1" thickBot="1"/>
    <row r="214" spans="1:7" ht="15.75" hidden="1">
      <c r="A214" s="155" t="s">
        <v>359</v>
      </c>
      <c r="B214" s="156" t="s">
        <v>360</v>
      </c>
      <c r="C214" s="156" t="s">
        <v>361</v>
      </c>
      <c r="D214" s="157" t="s">
        <v>362</v>
      </c>
      <c r="E214" s="157"/>
      <c r="F214" s="156" t="s">
        <v>363</v>
      </c>
      <c r="G214" s="158" t="s">
        <v>6</v>
      </c>
    </row>
    <row r="215" spans="1:7" hidden="1">
      <c r="A215" s="159" t="s">
        <v>395</v>
      </c>
      <c r="C215" t="s">
        <v>365</v>
      </c>
      <c r="D215" s="160">
        <v>1</v>
      </c>
      <c r="G215" s="161"/>
    </row>
    <row r="216" spans="1:7" hidden="1">
      <c r="A216" s="159"/>
      <c r="C216" t="s">
        <v>365</v>
      </c>
      <c r="D216" s="160">
        <v>2</v>
      </c>
      <c r="G216" s="161"/>
    </row>
    <row r="217" spans="1:7" hidden="1">
      <c r="A217" s="159"/>
      <c r="C217" t="s">
        <v>365</v>
      </c>
      <c r="D217" s="160">
        <v>3</v>
      </c>
      <c r="G217" s="161"/>
    </row>
    <row r="218" spans="1:7" hidden="1">
      <c r="A218" s="159"/>
      <c r="C218" t="s">
        <v>366</v>
      </c>
      <c r="D218" s="160">
        <v>1</v>
      </c>
      <c r="G218" s="161"/>
    </row>
    <row r="219" spans="1:7" hidden="1">
      <c r="A219" s="159"/>
      <c r="C219" t="s">
        <v>366</v>
      </c>
      <c r="D219" s="160">
        <v>2</v>
      </c>
      <c r="G219" s="161"/>
    </row>
    <row r="220" spans="1:7" hidden="1">
      <c r="A220" s="159"/>
      <c r="C220" t="s">
        <v>366</v>
      </c>
      <c r="D220" s="160">
        <v>3</v>
      </c>
      <c r="G220" s="161"/>
    </row>
    <row r="221" spans="1:7" hidden="1">
      <c r="A221" s="159"/>
      <c r="C221" t="s">
        <v>367</v>
      </c>
      <c r="D221" s="160">
        <v>1</v>
      </c>
      <c r="G221" s="161"/>
    </row>
    <row r="222" spans="1:7" hidden="1">
      <c r="A222" s="159"/>
      <c r="C222" t="s">
        <v>367</v>
      </c>
      <c r="D222" s="160">
        <v>2</v>
      </c>
      <c r="G222" s="161"/>
    </row>
    <row r="223" spans="1:7" hidden="1">
      <c r="A223" s="159"/>
      <c r="C223" t="s">
        <v>367</v>
      </c>
      <c r="D223" s="160">
        <v>3</v>
      </c>
      <c r="G223" s="161"/>
    </row>
    <row r="224" spans="1:7" hidden="1">
      <c r="A224" s="159"/>
      <c r="C224" t="s">
        <v>368</v>
      </c>
      <c r="D224" s="160">
        <v>1</v>
      </c>
      <c r="G224" s="161"/>
    </row>
    <row r="225" spans="1:7" hidden="1">
      <c r="A225" s="159"/>
      <c r="C225" t="s">
        <v>368</v>
      </c>
      <c r="D225" s="160">
        <v>2</v>
      </c>
      <c r="G225" s="161"/>
    </row>
    <row r="226" spans="1:7" hidden="1">
      <c r="A226" s="159"/>
      <c r="C226" t="s">
        <v>368</v>
      </c>
      <c r="D226" s="160">
        <v>3</v>
      </c>
      <c r="G226" s="161"/>
    </row>
    <row r="227" spans="1:7" hidden="1">
      <c r="A227" s="159"/>
      <c r="C227" t="s">
        <v>369</v>
      </c>
      <c r="D227" s="160">
        <v>1</v>
      </c>
      <c r="G227" s="161"/>
    </row>
    <row r="228" spans="1:7" hidden="1">
      <c r="A228" s="159"/>
      <c r="C228" t="s">
        <v>369</v>
      </c>
      <c r="D228" s="160">
        <v>2</v>
      </c>
      <c r="G228" s="161"/>
    </row>
    <row r="229" spans="1:7" hidden="1">
      <c r="A229" s="159"/>
      <c r="C229" t="s">
        <v>369</v>
      </c>
      <c r="D229" s="160">
        <v>3</v>
      </c>
      <c r="G229" s="161"/>
    </row>
    <row r="230" spans="1:7" hidden="1">
      <c r="A230" s="159"/>
      <c r="C230" t="s">
        <v>370</v>
      </c>
      <c r="D230" s="160">
        <v>1</v>
      </c>
      <c r="G230" s="161"/>
    </row>
    <row r="231" spans="1:7" hidden="1">
      <c r="A231" s="159"/>
      <c r="C231" t="s">
        <v>370</v>
      </c>
      <c r="D231" s="160">
        <v>2</v>
      </c>
      <c r="G231" s="161"/>
    </row>
    <row r="232" spans="1:7" hidden="1">
      <c r="A232" s="159"/>
      <c r="C232" t="s">
        <v>370</v>
      </c>
      <c r="D232" s="160">
        <v>3</v>
      </c>
      <c r="G232" s="161"/>
    </row>
    <row r="233" spans="1:7" hidden="1">
      <c r="A233" s="159"/>
      <c r="C233" t="s">
        <v>371</v>
      </c>
      <c r="D233" s="160">
        <v>1</v>
      </c>
      <c r="G233" s="161"/>
    </row>
    <row r="234" spans="1:7" hidden="1">
      <c r="A234" s="159"/>
      <c r="C234" t="s">
        <v>371</v>
      </c>
      <c r="D234" s="160">
        <v>2</v>
      </c>
      <c r="G234" s="161"/>
    </row>
    <row r="235" spans="1:7" hidden="1">
      <c r="A235" s="159"/>
      <c r="C235" t="s">
        <v>371</v>
      </c>
      <c r="D235" s="160">
        <v>3</v>
      </c>
      <c r="G235" s="161"/>
    </row>
    <row r="236" spans="1:7" hidden="1">
      <c r="A236" s="159"/>
      <c r="C236" t="s">
        <v>372</v>
      </c>
      <c r="D236" s="160">
        <v>1</v>
      </c>
      <c r="G236" s="161"/>
    </row>
    <row r="237" spans="1:7" hidden="1">
      <c r="A237" s="159"/>
      <c r="C237" t="s">
        <v>372</v>
      </c>
      <c r="D237" s="160">
        <v>2</v>
      </c>
      <c r="G237" s="161"/>
    </row>
    <row r="238" spans="1:7" hidden="1">
      <c r="A238" s="159"/>
      <c r="C238" t="s">
        <v>372</v>
      </c>
      <c r="D238" s="160">
        <v>3</v>
      </c>
      <c r="G238" s="161"/>
    </row>
    <row r="239" spans="1:7" hidden="1">
      <c r="A239" s="159"/>
      <c r="C239" t="s">
        <v>373</v>
      </c>
      <c r="D239" s="160">
        <v>1</v>
      </c>
      <c r="G239" s="161"/>
    </row>
    <row r="240" spans="1:7" hidden="1">
      <c r="A240" s="159"/>
      <c r="C240" t="s">
        <v>373</v>
      </c>
      <c r="D240" s="160">
        <v>2</v>
      </c>
      <c r="G240" s="161"/>
    </row>
    <row r="241" spans="1:7" ht="15.75" hidden="1" thickBot="1">
      <c r="A241" s="162"/>
      <c r="B241" s="163"/>
      <c r="C241" s="163" t="s">
        <v>373</v>
      </c>
      <c r="D241" s="164">
        <v>3</v>
      </c>
      <c r="E241" s="164"/>
      <c r="F241" s="163"/>
      <c r="G241" s="165"/>
    </row>
    <row r="242" spans="1:7" ht="15.75" hidden="1" thickBot="1"/>
    <row r="243" spans="1:7" ht="15.75" hidden="1">
      <c r="A243" s="155" t="s">
        <v>359</v>
      </c>
      <c r="B243" s="156" t="s">
        <v>360</v>
      </c>
      <c r="C243" s="156" t="s">
        <v>361</v>
      </c>
      <c r="D243" s="157" t="s">
        <v>362</v>
      </c>
      <c r="E243" s="157"/>
      <c r="F243" s="156" t="s">
        <v>363</v>
      </c>
      <c r="G243" s="158" t="s">
        <v>6</v>
      </c>
    </row>
    <row r="244" spans="1:7" hidden="1">
      <c r="A244" s="159" t="s">
        <v>396</v>
      </c>
      <c r="C244" t="s">
        <v>365</v>
      </c>
      <c r="D244" s="160">
        <v>1</v>
      </c>
      <c r="G244" s="161"/>
    </row>
    <row r="245" spans="1:7" hidden="1">
      <c r="A245" s="159"/>
      <c r="C245" t="s">
        <v>365</v>
      </c>
      <c r="D245" s="160">
        <v>2</v>
      </c>
      <c r="G245" s="161"/>
    </row>
    <row r="246" spans="1:7" hidden="1">
      <c r="A246" s="159"/>
      <c r="C246" t="s">
        <v>365</v>
      </c>
      <c r="D246" s="160">
        <v>3</v>
      </c>
      <c r="G246" s="161"/>
    </row>
    <row r="247" spans="1:7" hidden="1">
      <c r="A247" s="159"/>
      <c r="C247" t="s">
        <v>366</v>
      </c>
      <c r="D247" s="160">
        <v>1</v>
      </c>
      <c r="G247" s="161"/>
    </row>
    <row r="248" spans="1:7" hidden="1">
      <c r="A248" s="159"/>
      <c r="C248" t="s">
        <v>366</v>
      </c>
      <c r="D248" s="160">
        <v>2</v>
      </c>
      <c r="G248" s="161"/>
    </row>
    <row r="249" spans="1:7" hidden="1">
      <c r="A249" s="159"/>
      <c r="C249" t="s">
        <v>366</v>
      </c>
      <c r="D249" s="160">
        <v>3</v>
      </c>
      <c r="G249" s="161"/>
    </row>
    <row r="250" spans="1:7" hidden="1">
      <c r="A250" s="159"/>
      <c r="C250" t="s">
        <v>367</v>
      </c>
      <c r="D250" s="160">
        <v>1</v>
      </c>
      <c r="G250" s="161"/>
    </row>
    <row r="251" spans="1:7" hidden="1">
      <c r="A251" s="159"/>
      <c r="C251" t="s">
        <v>367</v>
      </c>
      <c r="D251" s="160">
        <v>2</v>
      </c>
      <c r="G251" s="161"/>
    </row>
    <row r="252" spans="1:7" hidden="1">
      <c r="A252" s="159"/>
      <c r="C252" t="s">
        <v>367</v>
      </c>
      <c r="D252" s="160">
        <v>3</v>
      </c>
      <c r="G252" s="161"/>
    </row>
    <row r="253" spans="1:7" hidden="1">
      <c r="A253" s="159"/>
      <c r="C253" t="s">
        <v>368</v>
      </c>
      <c r="D253" s="160">
        <v>1</v>
      </c>
      <c r="G253" s="161"/>
    </row>
    <row r="254" spans="1:7" hidden="1">
      <c r="A254" s="159"/>
      <c r="C254" t="s">
        <v>368</v>
      </c>
      <c r="D254" s="160">
        <v>2</v>
      </c>
      <c r="G254" s="161"/>
    </row>
    <row r="255" spans="1:7" hidden="1">
      <c r="A255" s="159"/>
      <c r="C255" t="s">
        <v>368</v>
      </c>
      <c r="D255" s="160">
        <v>3</v>
      </c>
      <c r="G255" s="161"/>
    </row>
    <row r="256" spans="1:7" hidden="1">
      <c r="A256" s="159"/>
      <c r="C256" t="s">
        <v>369</v>
      </c>
      <c r="D256" s="160">
        <v>1</v>
      </c>
      <c r="G256" s="161"/>
    </row>
    <row r="257" spans="1:7" hidden="1">
      <c r="A257" s="159"/>
      <c r="C257" t="s">
        <v>369</v>
      </c>
      <c r="D257" s="160">
        <v>2</v>
      </c>
      <c r="G257" s="161"/>
    </row>
    <row r="258" spans="1:7" hidden="1">
      <c r="A258" s="159"/>
      <c r="C258" t="s">
        <v>369</v>
      </c>
      <c r="D258" s="160">
        <v>3</v>
      </c>
      <c r="G258" s="161"/>
    </row>
    <row r="259" spans="1:7" hidden="1">
      <c r="A259" s="159"/>
      <c r="C259" t="s">
        <v>370</v>
      </c>
      <c r="D259" s="160">
        <v>1</v>
      </c>
      <c r="G259" s="161"/>
    </row>
    <row r="260" spans="1:7" hidden="1">
      <c r="A260" s="159"/>
      <c r="C260" t="s">
        <v>370</v>
      </c>
      <c r="D260" s="160">
        <v>2</v>
      </c>
      <c r="G260" s="161"/>
    </row>
    <row r="261" spans="1:7" hidden="1">
      <c r="A261" s="159"/>
      <c r="C261" t="s">
        <v>370</v>
      </c>
      <c r="D261" s="160">
        <v>3</v>
      </c>
      <c r="G261" s="161"/>
    </row>
    <row r="262" spans="1:7" hidden="1">
      <c r="A262" s="159"/>
      <c r="C262" t="s">
        <v>371</v>
      </c>
      <c r="D262" s="160">
        <v>1</v>
      </c>
      <c r="G262" s="161"/>
    </row>
    <row r="263" spans="1:7" hidden="1">
      <c r="A263" s="159"/>
      <c r="C263" t="s">
        <v>371</v>
      </c>
      <c r="D263" s="160">
        <v>2</v>
      </c>
      <c r="G263" s="161"/>
    </row>
    <row r="264" spans="1:7" hidden="1">
      <c r="A264" s="159"/>
      <c r="C264" t="s">
        <v>371</v>
      </c>
      <c r="D264" s="160">
        <v>3</v>
      </c>
      <c r="G264" s="161"/>
    </row>
    <row r="265" spans="1:7" hidden="1">
      <c r="A265" s="159"/>
      <c r="C265" t="s">
        <v>372</v>
      </c>
      <c r="D265" s="160">
        <v>1</v>
      </c>
      <c r="G265" s="161"/>
    </row>
    <row r="266" spans="1:7" hidden="1">
      <c r="A266" s="159"/>
      <c r="C266" t="s">
        <v>372</v>
      </c>
      <c r="D266" s="160">
        <v>2</v>
      </c>
      <c r="G266" s="161"/>
    </row>
    <row r="267" spans="1:7" hidden="1">
      <c r="A267" s="159"/>
      <c r="C267" t="s">
        <v>372</v>
      </c>
      <c r="D267" s="160">
        <v>3</v>
      </c>
      <c r="G267" s="161"/>
    </row>
    <row r="268" spans="1:7" hidden="1">
      <c r="A268" s="159"/>
      <c r="C268" t="s">
        <v>373</v>
      </c>
      <c r="D268" s="160">
        <v>1</v>
      </c>
      <c r="G268" s="161"/>
    </row>
    <row r="269" spans="1:7" hidden="1">
      <c r="A269" s="159"/>
      <c r="C269" t="s">
        <v>373</v>
      </c>
      <c r="D269" s="160">
        <v>2</v>
      </c>
      <c r="G269" s="161"/>
    </row>
    <row r="270" spans="1:7" ht="15.75" hidden="1" thickBot="1">
      <c r="A270" s="162"/>
      <c r="B270" s="163"/>
      <c r="C270" s="163" t="s">
        <v>373</v>
      </c>
      <c r="D270" s="164">
        <v>3</v>
      </c>
      <c r="E270" s="164"/>
      <c r="F270" s="163"/>
      <c r="G270" s="165"/>
    </row>
    <row r="271" spans="1:7" hidden="1"/>
    <row r="272" spans="1:7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8F639-C3DE-4ECA-8C2F-D9EA7E914ACF}">
  <sheetPr>
    <pageSetUpPr fitToPage="1"/>
  </sheetPr>
  <dimension ref="A17:O36"/>
  <sheetViews>
    <sheetView workbookViewId="0">
      <selection activeCell="Q110" sqref="Q110"/>
    </sheetView>
  </sheetViews>
  <sheetFormatPr defaultRowHeight="12.75"/>
  <cols>
    <col min="1" max="16384" width="9.140625" style="23"/>
  </cols>
  <sheetData>
    <row r="17" spans="1:15" hidden="1"/>
    <row r="18" spans="1:15" hidden="1"/>
    <row r="19" spans="1:15" hidden="1"/>
    <row r="20" spans="1:15" hidden="1"/>
    <row r="25" spans="1:15" ht="27">
      <c r="A25" s="134" t="str">
        <f>'ALL ROUNDS'!A1</f>
        <v>COVENTRY CELTIC CHAMPIONSHIP UNDER 11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8" spans="1:15" ht="13.5" thickBot="1"/>
    <row r="29" spans="1:15" ht="20.25">
      <c r="A29" s="135" t="s">
        <v>287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7"/>
    </row>
    <row r="30" spans="1:15" ht="20.45" customHeight="1">
      <c r="A30" s="138" t="s">
        <v>288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40"/>
    </row>
    <row r="31" spans="1:15" ht="20.25">
      <c r="A31" s="141" t="str">
        <f>'ALL ROUNDS'!C11</f>
        <v>KAREN GLEESON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3"/>
    </row>
    <row r="32" spans="1:15" ht="20.25">
      <c r="A32" s="141" t="str">
        <f>'ALL ROUNDS'!K11</f>
        <v>AIDAN COMERFORD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21" thickBot="1">
      <c r="A33" s="144" t="str">
        <f>'ALL ROUNDS'!S11</f>
        <v>CIARA BUCKLEY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6"/>
    </row>
    <row r="34" spans="1:15" hidden="1">
      <c r="G34" s="24"/>
      <c r="K34" s="25"/>
    </row>
    <row r="35" spans="1:15" ht="13.5" hidden="1" thickBot="1">
      <c r="G35" s="26"/>
      <c r="H35" s="27"/>
      <c r="I35" s="27"/>
      <c r="J35" s="27"/>
      <c r="K35" s="28"/>
    </row>
    <row r="36" spans="1:15" hidden="1"/>
  </sheetData>
  <mergeCells count="6">
    <mergeCell ref="A33:O33"/>
    <mergeCell ref="A25:O25"/>
    <mergeCell ref="A29:O29"/>
    <mergeCell ref="A30:O30"/>
    <mergeCell ref="A31:O31"/>
    <mergeCell ref="A32:O32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8BDE-FE90-4ED5-9A05-114131C40E09}">
  <sheetPr codeName="Sheet2">
    <tabColor rgb="FFFFFF00"/>
    <pageSetUpPr fitToPage="1"/>
  </sheetPr>
  <dimension ref="A1:AH3298"/>
  <sheetViews>
    <sheetView showGridLines="0" zoomScale="75" zoomScaleNormal="90" workbookViewId="0">
      <selection activeCell="Q110" sqref="Q110"/>
    </sheetView>
  </sheetViews>
  <sheetFormatPr defaultRowHeight="15"/>
  <cols>
    <col min="1" max="1" width="8.7109375" style="110" customWidth="1"/>
    <col min="2" max="5" width="6.42578125" style="23" customWidth="1"/>
    <col min="6" max="6" width="3.28515625" style="23" customWidth="1"/>
    <col min="7" max="7" width="5.42578125" style="23" customWidth="1"/>
    <col min="8" max="8" width="7.85546875" style="23" customWidth="1"/>
    <col min="9" max="9" width="2.85546875" style="23" customWidth="1"/>
    <col min="10" max="11" width="6.42578125" style="23" customWidth="1"/>
    <col min="12" max="12" width="6.5703125" style="23" customWidth="1"/>
    <col min="13" max="13" width="6.42578125" style="23" customWidth="1"/>
    <col min="14" max="14" width="3.140625" style="23" customWidth="1"/>
    <col min="15" max="15" width="5.5703125" style="23" customWidth="1"/>
    <col min="16" max="16" width="7.85546875" style="23" customWidth="1"/>
    <col min="17" max="17" width="2.85546875" style="23" customWidth="1"/>
    <col min="18" max="21" width="6.42578125" style="23" customWidth="1"/>
    <col min="22" max="22" width="2.85546875" style="23" customWidth="1"/>
    <col min="23" max="23" width="5.5703125" style="23" customWidth="1"/>
    <col min="24" max="24" width="7.85546875" style="23" customWidth="1"/>
    <col min="25" max="25" width="3.42578125" style="23" customWidth="1"/>
    <col min="26" max="26" width="8" style="23" customWidth="1"/>
    <col min="27" max="27" width="5.28515625" style="23" customWidth="1"/>
    <col min="28" max="28" width="9.85546875" style="23" hidden="1" customWidth="1"/>
    <col min="29" max="29" width="2.5703125" style="23" customWidth="1"/>
    <col min="30" max="30" width="8.85546875" style="23" customWidth="1"/>
    <col min="31" max="31" width="8.42578125" style="23" customWidth="1"/>
    <col min="32" max="32" width="4.7109375" style="23" customWidth="1"/>
    <col min="33" max="33" width="4.140625" style="23" customWidth="1"/>
    <col min="34" max="34" width="4" style="23" customWidth="1"/>
    <col min="35" max="16384" width="9.140625" style="23"/>
  </cols>
  <sheetData>
    <row r="1" spans="1:34" ht="27.75">
      <c r="A1" s="29" t="s">
        <v>289</v>
      </c>
      <c r="B1" s="30"/>
      <c r="C1" s="30"/>
      <c r="D1" s="30"/>
      <c r="E1" s="30"/>
      <c r="K1" s="31"/>
      <c r="U1" s="32"/>
    </row>
    <row r="2" spans="1:34" ht="10.5" hidden="1" customHeight="1">
      <c r="A2" s="33"/>
    </row>
    <row r="3" spans="1:34" ht="4.5" hidden="1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34" ht="24.75" hidden="1" customHeight="1">
      <c r="A4" s="33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</row>
    <row r="5" spans="1:34" ht="24.75" hidden="1" customHeight="1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34" s="35" customFormat="1" ht="18" hidden="1" customHeight="1">
      <c r="B6" s="36"/>
      <c r="C6" s="37"/>
      <c r="D6" s="37"/>
      <c r="E6" s="148"/>
      <c r="F6" s="149"/>
      <c r="G6" s="149"/>
      <c r="I6" s="38"/>
      <c r="J6" s="39"/>
      <c r="K6" s="38"/>
      <c r="L6" s="148"/>
      <c r="M6" s="150"/>
      <c r="N6" s="40"/>
      <c r="O6" s="34"/>
    </row>
    <row r="7" spans="1:34" s="35" customFormat="1" ht="18" hidden="1" customHeight="1">
      <c r="B7" s="36"/>
      <c r="C7" s="38"/>
      <c r="D7" s="38"/>
      <c r="E7" s="38"/>
      <c r="F7" s="38"/>
      <c r="G7" s="38"/>
      <c r="H7" s="41"/>
      <c r="I7" s="42"/>
      <c r="J7" s="38"/>
      <c r="K7" s="43"/>
      <c r="L7" s="44"/>
      <c r="M7" s="44"/>
      <c r="N7" s="41"/>
      <c r="O7" s="34"/>
    </row>
    <row r="8" spans="1:34" s="35" customFormat="1" ht="21" customHeight="1">
      <c r="B8" s="36"/>
      <c r="C8" s="38" t="s">
        <v>290</v>
      </c>
      <c r="D8" s="38"/>
      <c r="E8" s="38"/>
      <c r="F8" s="38"/>
      <c r="G8" s="38"/>
      <c r="H8" s="41"/>
      <c r="I8" s="42"/>
      <c r="J8" s="38"/>
      <c r="K8" s="38"/>
      <c r="L8" s="148"/>
      <c r="M8" s="151"/>
      <c r="O8" s="34"/>
    </row>
    <row r="9" spans="1:34" s="35" customFormat="1" ht="5.0999999999999996" customHeight="1" thickBot="1">
      <c r="A9" s="45"/>
      <c r="B9" s="38"/>
      <c r="C9" s="38"/>
      <c r="D9" s="38"/>
      <c r="E9" s="38"/>
      <c r="F9" s="38"/>
      <c r="G9" s="41"/>
      <c r="H9" s="42"/>
      <c r="I9" s="38"/>
      <c r="J9" s="38"/>
      <c r="K9" s="44"/>
      <c r="L9" s="46"/>
      <c r="M9" s="40"/>
      <c r="N9" s="40"/>
      <c r="O9" s="38"/>
    </row>
    <row r="10" spans="1:34" ht="13.5" hidden="1" thickBot="1">
      <c r="A10" s="33"/>
    </row>
    <row r="11" spans="1:34" ht="12.75">
      <c r="A11" s="47" t="s">
        <v>291</v>
      </c>
      <c r="B11" s="48" t="s">
        <v>292</v>
      </c>
      <c r="C11" s="49" t="s">
        <v>293</v>
      </c>
      <c r="D11" s="50"/>
      <c r="E11" s="50"/>
      <c r="F11" s="50"/>
      <c r="G11" s="50"/>
      <c r="H11" s="51"/>
      <c r="I11" s="52"/>
      <c r="J11" s="53" t="s">
        <v>294</v>
      </c>
      <c r="K11" s="49" t="s">
        <v>295</v>
      </c>
      <c r="L11" s="50"/>
      <c r="M11" s="50"/>
      <c r="N11" s="50"/>
      <c r="O11" s="50"/>
      <c r="P11" s="51"/>
      <c r="Q11" s="52"/>
      <c r="R11" s="54" t="s">
        <v>296</v>
      </c>
      <c r="S11" s="49" t="str">
        <f>[2]ADJ!A6</f>
        <v>CIARA BUCKLEY</v>
      </c>
      <c r="T11" s="50"/>
      <c r="U11" s="50"/>
      <c r="V11" s="50"/>
      <c r="W11" s="55"/>
      <c r="X11" s="51"/>
      <c r="Y11" s="52"/>
      <c r="Z11" s="56"/>
      <c r="AA11" s="57"/>
      <c r="AB11" s="57"/>
      <c r="AC11" s="57"/>
      <c r="AD11" s="152" t="s">
        <v>297</v>
      </c>
      <c r="AE11" s="152"/>
      <c r="AF11" s="57"/>
      <c r="AG11" s="57"/>
      <c r="AH11" s="57"/>
    </row>
    <row r="12" spans="1:34" ht="20.25" customHeight="1">
      <c r="A12" s="58" t="s">
        <v>298</v>
      </c>
      <c r="B12" s="59" t="s">
        <v>299</v>
      </c>
      <c r="C12" s="60" t="s">
        <v>300</v>
      </c>
      <c r="D12" s="60" t="s">
        <v>301</v>
      </c>
      <c r="E12" s="61" t="s">
        <v>302</v>
      </c>
      <c r="F12" s="62"/>
      <c r="G12" s="63" t="s">
        <v>303</v>
      </c>
      <c r="H12" s="64" t="s">
        <v>304</v>
      </c>
      <c r="I12" s="65"/>
      <c r="J12" s="59" t="s">
        <v>299</v>
      </c>
      <c r="K12" s="60" t="s">
        <v>300</v>
      </c>
      <c r="L12" s="60" t="s">
        <v>301</v>
      </c>
      <c r="M12" s="61" t="s">
        <v>302</v>
      </c>
      <c r="N12" s="66"/>
      <c r="O12" s="67" t="s">
        <v>303</v>
      </c>
      <c r="P12" s="66" t="s">
        <v>304</v>
      </c>
      <c r="Q12" s="65"/>
      <c r="R12" s="59" t="s">
        <v>299</v>
      </c>
      <c r="S12" s="60" t="s">
        <v>300</v>
      </c>
      <c r="T12" s="60" t="s">
        <v>301</v>
      </c>
      <c r="U12" s="61" t="s">
        <v>302</v>
      </c>
      <c r="V12" s="68"/>
      <c r="W12" s="69" t="s">
        <v>303</v>
      </c>
      <c r="X12" s="70" t="s">
        <v>304</v>
      </c>
      <c r="Y12" s="71"/>
      <c r="Z12" s="72" t="s">
        <v>305</v>
      </c>
      <c r="AA12" s="65"/>
      <c r="AB12" s="73" t="s">
        <v>306</v>
      </c>
      <c r="AC12" s="65"/>
      <c r="AD12" s="74" t="s">
        <v>307</v>
      </c>
      <c r="AE12" s="75" t="s">
        <v>308</v>
      </c>
      <c r="AF12" s="76"/>
    </row>
    <row r="13" spans="1:34" ht="6.4" customHeight="1">
      <c r="A13" s="77"/>
      <c r="Z13" s="78"/>
      <c r="AB13" s="79"/>
    </row>
    <row r="14" spans="1:34">
      <c r="A14" s="80">
        <v>277</v>
      </c>
      <c r="B14" s="81">
        <v>86</v>
      </c>
      <c r="C14" s="81">
        <v>86</v>
      </c>
      <c r="D14" s="82"/>
      <c r="E14" s="81">
        <v>85.5</v>
      </c>
      <c r="F14" s="83">
        <v>257.5</v>
      </c>
      <c r="G14" s="84">
        <v>7</v>
      </c>
      <c r="H14" s="85">
        <v>50</v>
      </c>
      <c r="I14" s="86"/>
      <c r="J14" s="81">
        <v>79</v>
      </c>
      <c r="K14" s="81">
        <v>78</v>
      </c>
      <c r="L14" s="87"/>
      <c r="M14" s="88">
        <v>83.5</v>
      </c>
      <c r="N14" s="83">
        <v>240.5</v>
      </c>
      <c r="O14" s="84">
        <v>8</v>
      </c>
      <c r="P14" s="84">
        <v>47</v>
      </c>
      <c r="Q14" s="86"/>
      <c r="R14" s="81">
        <v>77</v>
      </c>
      <c r="S14" s="81">
        <v>78.5</v>
      </c>
      <c r="T14" s="87"/>
      <c r="U14" s="88">
        <v>77.5</v>
      </c>
      <c r="V14" s="83">
        <f>SUM(R14:U14)</f>
        <v>233</v>
      </c>
      <c r="W14" s="84">
        <f>IF(V14&lt;1,"None",RANK(V14,V$14:V$96))</f>
        <v>7</v>
      </c>
      <c r="X14" s="84">
        <f>IFERROR(IF(V14&lt;1,"0",VLOOKUP(W14, [2]Lookup!$I$4:$J$52,2,FALSE)),0)</f>
        <v>50</v>
      </c>
      <c r="Y14" s="89"/>
      <c r="Z14" s="90">
        <f t="shared" ref="Z14:Z43" si="0">SUM(H14,P14,X14)</f>
        <v>147</v>
      </c>
      <c r="AB14" s="91">
        <f t="shared" ref="AB14:AB77" si="1">SUM(F14,N14,V14)</f>
        <v>731</v>
      </c>
      <c r="AD14" s="92">
        <f>IF(Z14&lt;1,"None",RANK($Z14,Z$14:Z$96))</f>
        <v>7</v>
      </c>
      <c r="AE14" s="93">
        <f>IF(AB14&lt;1,"Nil",VLOOKUP($AD14, [2]Lookup!$M$4:$N52,2))</f>
        <v>50</v>
      </c>
      <c r="AF14" s="94"/>
    </row>
    <row r="15" spans="1:34">
      <c r="A15" s="80">
        <v>292</v>
      </c>
      <c r="B15" s="81">
        <v>89</v>
      </c>
      <c r="C15" s="81">
        <v>89</v>
      </c>
      <c r="D15" s="82"/>
      <c r="E15" s="81">
        <v>92</v>
      </c>
      <c r="F15" s="83">
        <v>270</v>
      </c>
      <c r="G15" s="84">
        <v>4</v>
      </c>
      <c r="H15" s="85">
        <v>60</v>
      </c>
      <c r="I15" s="86"/>
      <c r="J15" s="81">
        <v>84</v>
      </c>
      <c r="K15" s="81">
        <v>87</v>
      </c>
      <c r="L15" s="87"/>
      <c r="M15" s="81">
        <v>86</v>
      </c>
      <c r="N15" s="83">
        <v>257</v>
      </c>
      <c r="O15" s="84">
        <v>1</v>
      </c>
      <c r="P15" s="84">
        <v>100</v>
      </c>
      <c r="Q15" s="86"/>
      <c r="R15" s="81">
        <v>82</v>
      </c>
      <c r="S15" s="81">
        <v>81</v>
      </c>
      <c r="T15" s="87"/>
      <c r="U15" s="81">
        <v>83</v>
      </c>
      <c r="V15" s="83">
        <f t="shared" ref="V15:V78" si="2">SUM(R15:U15)</f>
        <v>246</v>
      </c>
      <c r="W15" s="84">
        <f t="shared" ref="W15:W78" si="3">IF(V15&lt;1,"None",RANK(V15,V$14:V$96))</f>
        <v>2</v>
      </c>
      <c r="X15" s="84">
        <f>IFERROR(IF(V15&lt;1,"0",VLOOKUP(W15, [2]Lookup!$I$4:$J$52,2,FALSE)),0)</f>
        <v>75</v>
      </c>
      <c r="Y15" s="89"/>
      <c r="Z15" s="90">
        <f t="shared" si="0"/>
        <v>235</v>
      </c>
      <c r="AB15" s="95">
        <f t="shared" si="1"/>
        <v>773</v>
      </c>
      <c r="AD15" s="92">
        <f t="shared" ref="AD15:AD78" si="4">IF(Z15&lt;1,"None",RANK($Z15,Z$14:Z$96))</f>
        <v>2</v>
      </c>
      <c r="AE15" s="96">
        <f>IF(AB15&lt;1,"Nil",VLOOKUP($AD15, [2]Lookup!$M$4:$N53,2))</f>
        <v>75</v>
      </c>
      <c r="AF15" s="94"/>
    </row>
    <row r="16" spans="1:34">
      <c r="A16" s="80">
        <v>4</v>
      </c>
      <c r="B16" s="81">
        <v>90</v>
      </c>
      <c r="C16" s="81">
        <v>89.5</v>
      </c>
      <c r="D16" s="82"/>
      <c r="E16" s="81">
        <v>89.5</v>
      </c>
      <c r="F16" s="83">
        <v>269</v>
      </c>
      <c r="G16" s="84">
        <v>5</v>
      </c>
      <c r="H16" s="85">
        <v>56</v>
      </c>
      <c r="I16" s="86"/>
      <c r="J16" s="81">
        <v>82</v>
      </c>
      <c r="K16" s="81">
        <v>85</v>
      </c>
      <c r="L16" s="87"/>
      <c r="M16" s="81">
        <v>84</v>
      </c>
      <c r="N16" s="83">
        <v>251</v>
      </c>
      <c r="O16" s="84">
        <v>4</v>
      </c>
      <c r="P16" s="84">
        <v>60</v>
      </c>
      <c r="Q16" s="86"/>
      <c r="R16" s="81">
        <v>79</v>
      </c>
      <c r="S16" s="81">
        <v>79</v>
      </c>
      <c r="T16" s="87"/>
      <c r="U16" s="97">
        <v>79</v>
      </c>
      <c r="V16" s="83">
        <f t="shared" si="2"/>
        <v>237</v>
      </c>
      <c r="W16" s="84">
        <f t="shared" si="3"/>
        <v>5</v>
      </c>
      <c r="X16" s="84">
        <f>IFERROR(IF(V16&lt;1,"0",VLOOKUP(W16, [2]Lookup!$I$4:$J$52,2,FALSE)),0)</f>
        <v>56</v>
      </c>
      <c r="Y16" s="89"/>
      <c r="Z16" s="90">
        <f t="shared" si="0"/>
        <v>172</v>
      </c>
      <c r="AB16" s="95">
        <f t="shared" si="1"/>
        <v>757</v>
      </c>
      <c r="AC16" s="57"/>
      <c r="AD16" s="92">
        <f t="shared" si="4"/>
        <v>5</v>
      </c>
      <c r="AE16" s="96">
        <f>IF(AB16&lt;1,"Nil",VLOOKUP($AD16, [2]Lookup!$M$4:$N54,2))</f>
        <v>56</v>
      </c>
      <c r="AF16" s="94"/>
    </row>
    <row r="17" spans="1:32">
      <c r="A17" s="80">
        <v>185</v>
      </c>
      <c r="B17" s="81">
        <v>85.5</v>
      </c>
      <c r="C17" s="81">
        <v>85.5</v>
      </c>
      <c r="D17" s="82"/>
      <c r="E17" s="81">
        <v>84</v>
      </c>
      <c r="F17" s="83">
        <v>255</v>
      </c>
      <c r="G17" s="84">
        <v>10</v>
      </c>
      <c r="H17" s="85">
        <v>43</v>
      </c>
      <c r="I17" s="86"/>
      <c r="J17" s="81">
        <v>78</v>
      </c>
      <c r="K17" s="81">
        <v>82</v>
      </c>
      <c r="L17" s="87"/>
      <c r="M17" s="81">
        <v>80</v>
      </c>
      <c r="N17" s="83">
        <v>240</v>
      </c>
      <c r="O17" s="84">
        <v>9</v>
      </c>
      <c r="P17" s="84">
        <v>44</v>
      </c>
      <c r="Q17" s="86"/>
      <c r="R17" s="81">
        <v>74</v>
      </c>
      <c r="S17" s="81">
        <v>75.5</v>
      </c>
      <c r="T17" s="87"/>
      <c r="U17" s="81">
        <v>75</v>
      </c>
      <c r="V17" s="83">
        <f t="shared" si="2"/>
        <v>224.5</v>
      </c>
      <c r="W17" s="84">
        <f t="shared" si="3"/>
        <v>11</v>
      </c>
      <c r="X17" s="84">
        <f>IFERROR(IF(V17&lt;1,"0",VLOOKUP(W17, [2]Lookup!$I$4:$J$52,2,FALSE)),0)</f>
        <v>41</v>
      </c>
      <c r="Y17" s="89"/>
      <c r="Z17" s="90">
        <f t="shared" si="0"/>
        <v>128</v>
      </c>
      <c r="AB17" s="95">
        <f t="shared" si="1"/>
        <v>719.5</v>
      </c>
      <c r="AC17" s="57"/>
      <c r="AD17" s="92">
        <f t="shared" si="4"/>
        <v>10</v>
      </c>
      <c r="AE17" s="93">
        <f>IF(AB17&lt;1,"Nil",VLOOKUP($AD17, [2]Lookup!$M$4:$N55,2))</f>
        <v>42</v>
      </c>
      <c r="AF17" s="94"/>
    </row>
    <row r="18" spans="1:32">
      <c r="A18" s="80">
        <v>309</v>
      </c>
      <c r="B18" s="81">
        <v>91</v>
      </c>
      <c r="C18" s="81">
        <v>90</v>
      </c>
      <c r="D18" s="82"/>
      <c r="E18" s="81">
        <v>91.5</v>
      </c>
      <c r="F18" s="83">
        <v>272.5</v>
      </c>
      <c r="G18" s="84">
        <v>1</v>
      </c>
      <c r="H18" s="85">
        <v>87.5</v>
      </c>
      <c r="I18" s="35"/>
      <c r="J18" s="81">
        <v>81</v>
      </c>
      <c r="K18" s="81">
        <v>84</v>
      </c>
      <c r="L18" s="87"/>
      <c r="M18" s="81">
        <v>84</v>
      </c>
      <c r="N18" s="83">
        <v>249</v>
      </c>
      <c r="O18" s="84">
        <v>5</v>
      </c>
      <c r="P18" s="84">
        <v>56</v>
      </c>
      <c r="Q18" s="35"/>
      <c r="R18" s="81">
        <v>82.5</v>
      </c>
      <c r="S18" s="81">
        <v>82</v>
      </c>
      <c r="T18" s="87"/>
      <c r="U18" s="81">
        <v>82.75</v>
      </c>
      <c r="V18" s="83">
        <f t="shared" si="2"/>
        <v>247.25</v>
      </c>
      <c r="W18" s="84">
        <f t="shared" si="3"/>
        <v>1</v>
      </c>
      <c r="X18" s="84">
        <f>IFERROR(IF(V18&lt;1,"0",VLOOKUP(W18, [2]Lookup!$I$4:$J$52,2,FALSE)),0)</f>
        <v>100</v>
      </c>
      <c r="Y18" s="89"/>
      <c r="Z18" s="90">
        <f t="shared" si="0"/>
        <v>243.5</v>
      </c>
      <c r="AB18" s="95">
        <f t="shared" si="1"/>
        <v>768.75</v>
      </c>
      <c r="AD18" s="92">
        <f t="shared" si="4"/>
        <v>1</v>
      </c>
      <c r="AE18" s="93">
        <f>IF(AB18&lt;1,"Nil",VLOOKUP($AD18, [2]Lookup!$M$4:$N56,2))</f>
        <v>100</v>
      </c>
      <c r="AF18" s="94"/>
    </row>
    <row r="19" spans="1:32">
      <c r="A19" s="80">
        <v>65</v>
      </c>
      <c r="B19" s="81">
        <v>85</v>
      </c>
      <c r="C19" s="81">
        <v>86</v>
      </c>
      <c r="D19" s="82"/>
      <c r="E19" s="81">
        <v>83</v>
      </c>
      <c r="F19" s="83">
        <f t="shared" ref="F19:F43" si="5">SUM(B19:E19)</f>
        <v>254</v>
      </c>
      <c r="G19" s="84">
        <f t="shared" ref="G19:G82" si="6">IF(F19&lt;1,"None",RANK(F19,F$14:F$96))</f>
        <v>11</v>
      </c>
      <c r="H19" s="85">
        <f>IFERROR(IF(F19&lt;1,"0",VLOOKUP(G19,[2]Lookup!$A$4:$B$53,2,FALSE)),0)</f>
        <v>41</v>
      </c>
      <c r="I19" s="86"/>
      <c r="J19" s="81">
        <v>79.5</v>
      </c>
      <c r="K19" s="81">
        <v>80.5</v>
      </c>
      <c r="L19" s="87"/>
      <c r="M19" s="81">
        <v>80</v>
      </c>
      <c r="N19" s="83">
        <f t="shared" ref="N19:N82" si="7">SUM(J19:M19)</f>
        <v>240</v>
      </c>
      <c r="O19" s="84">
        <f t="shared" ref="O19:O82" si="8">IF(N19&lt;1,"None",RANK(N19,N$14:N$96))</f>
        <v>9</v>
      </c>
      <c r="P19" s="84">
        <f>IFERROR(IF(N19&lt;1,"0",VLOOKUP(O19,[2]Lookup!$E$4:$F$52,2,FALSE)),0)</f>
        <v>44</v>
      </c>
      <c r="Q19" s="86"/>
      <c r="R19" s="81">
        <v>76.5</v>
      </c>
      <c r="S19" s="81">
        <v>77</v>
      </c>
      <c r="T19" s="87"/>
      <c r="U19" s="81">
        <v>75</v>
      </c>
      <c r="V19" s="83">
        <f t="shared" si="2"/>
        <v>228.5</v>
      </c>
      <c r="W19" s="84">
        <f t="shared" si="3"/>
        <v>10</v>
      </c>
      <c r="X19" s="84">
        <f>IFERROR(IF(V19&lt;1,"0",VLOOKUP(W19, [2]Lookup!$I$4:$J$52,2,FALSE)),0)</f>
        <v>43</v>
      </c>
      <c r="Y19" s="89"/>
      <c r="Z19" s="90">
        <f t="shared" si="0"/>
        <v>128</v>
      </c>
      <c r="AB19" s="95">
        <f t="shared" si="1"/>
        <v>722.5</v>
      </c>
      <c r="AD19" s="92">
        <f t="shared" si="4"/>
        <v>10</v>
      </c>
      <c r="AE19" s="93">
        <f>IF(AB19&lt;1,"Nil",VLOOKUP($AD19, [2]Lookup!$M$4:$N57,2))</f>
        <v>42</v>
      </c>
      <c r="AF19" s="94"/>
    </row>
    <row r="20" spans="1:32">
      <c r="A20" s="80">
        <v>3</v>
      </c>
      <c r="B20" s="81">
        <v>88</v>
      </c>
      <c r="C20" s="81">
        <v>88</v>
      </c>
      <c r="D20" s="82"/>
      <c r="E20" s="81">
        <v>90</v>
      </c>
      <c r="F20" s="83">
        <f t="shared" si="5"/>
        <v>266</v>
      </c>
      <c r="G20" s="84">
        <f t="shared" si="6"/>
        <v>6</v>
      </c>
      <c r="H20" s="85">
        <f>IFERROR(IF(F20&lt;1,"0",VLOOKUP(G20,[2]Lookup!$A$4:$B$53,2,FALSE)),0)</f>
        <v>53</v>
      </c>
      <c r="I20" s="86"/>
      <c r="J20" s="81">
        <v>81</v>
      </c>
      <c r="K20" s="81">
        <v>81.5</v>
      </c>
      <c r="L20" s="87"/>
      <c r="M20" s="81">
        <v>83</v>
      </c>
      <c r="N20" s="83">
        <f t="shared" si="7"/>
        <v>245.5</v>
      </c>
      <c r="O20" s="84">
        <f t="shared" si="8"/>
        <v>6</v>
      </c>
      <c r="P20" s="84">
        <f>IFERROR(IF(N20&lt;1,"0",VLOOKUP(O20,[2]Lookup!$E$4:$F$52,2,FALSE)),0)</f>
        <v>53</v>
      </c>
      <c r="Q20" s="86"/>
      <c r="R20" s="81">
        <v>78</v>
      </c>
      <c r="S20" s="81">
        <v>78.5</v>
      </c>
      <c r="T20" s="87"/>
      <c r="U20" s="81">
        <v>77.5</v>
      </c>
      <c r="V20" s="83">
        <f t="shared" si="2"/>
        <v>234</v>
      </c>
      <c r="W20" s="84">
        <f t="shared" si="3"/>
        <v>6</v>
      </c>
      <c r="X20" s="84">
        <f>IFERROR(IF(V20&lt;1,"0",VLOOKUP(W20, [2]Lookup!$I$4:$J$52,2,FALSE)),0)</f>
        <v>53</v>
      </c>
      <c r="Y20" s="89"/>
      <c r="Z20" s="90">
        <f t="shared" si="0"/>
        <v>159</v>
      </c>
      <c r="AB20" s="95">
        <f t="shared" si="1"/>
        <v>745.5</v>
      </c>
      <c r="AD20" s="92">
        <f t="shared" si="4"/>
        <v>6</v>
      </c>
      <c r="AE20" s="93">
        <f>IF(AB20&lt;1,"Nil",VLOOKUP($AD20, [2]Lookup!$M$4:$N58,2))</f>
        <v>53</v>
      </c>
      <c r="AF20" s="94"/>
    </row>
    <row r="21" spans="1:32">
      <c r="A21" s="80">
        <v>227</v>
      </c>
      <c r="B21" s="81">
        <v>84</v>
      </c>
      <c r="C21" s="81">
        <v>85</v>
      </c>
      <c r="D21" s="82"/>
      <c r="E21" s="81">
        <v>83</v>
      </c>
      <c r="F21" s="83">
        <f t="shared" si="5"/>
        <v>252</v>
      </c>
      <c r="G21" s="84">
        <f t="shared" si="6"/>
        <v>12</v>
      </c>
      <c r="H21" s="85">
        <f>IFERROR(IF(F21&lt;1,"0",VLOOKUP(G21,[2]Lookup!$A$4:$B$53,2,FALSE)),0)</f>
        <v>39</v>
      </c>
      <c r="I21" s="35"/>
      <c r="J21" s="81">
        <v>79</v>
      </c>
      <c r="K21" s="81">
        <v>79</v>
      </c>
      <c r="L21" s="87"/>
      <c r="M21" s="81">
        <v>79</v>
      </c>
      <c r="N21" s="83">
        <f t="shared" si="7"/>
        <v>237</v>
      </c>
      <c r="O21" s="84">
        <f t="shared" si="8"/>
        <v>11</v>
      </c>
      <c r="P21" s="84">
        <f>IFERROR(IF(N21&lt;1,"0",VLOOKUP(O21,[2]Lookup!$E$4:$F$52,2,FALSE)),0)</f>
        <v>41</v>
      </c>
      <c r="Q21" s="35"/>
      <c r="R21" s="81">
        <v>74.5</v>
      </c>
      <c r="S21" s="97">
        <v>75</v>
      </c>
      <c r="T21" s="87"/>
      <c r="U21" s="81">
        <v>74.5</v>
      </c>
      <c r="V21" s="83">
        <f t="shared" si="2"/>
        <v>224</v>
      </c>
      <c r="W21" s="84">
        <f t="shared" si="3"/>
        <v>12</v>
      </c>
      <c r="X21" s="84">
        <f>IFERROR(IF(V21&lt;1,"0",VLOOKUP(W21, [2]Lookup!$I$4:$J$52,2,FALSE)),0)</f>
        <v>39</v>
      </c>
      <c r="Y21" s="89"/>
      <c r="Z21" s="90">
        <f t="shared" si="0"/>
        <v>119</v>
      </c>
      <c r="AB21" s="95">
        <f t="shared" si="1"/>
        <v>713</v>
      </c>
      <c r="AD21" s="92">
        <f t="shared" si="4"/>
        <v>12</v>
      </c>
      <c r="AE21" s="96">
        <f>IF(AB21&lt;1,"Nil",VLOOKUP($AD21, [2]Lookup!$M$4:$N59,2))</f>
        <v>39</v>
      </c>
      <c r="AF21" s="94"/>
    </row>
    <row r="22" spans="1:32">
      <c r="A22" s="80">
        <v>266</v>
      </c>
      <c r="B22" s="97">
        <v>85</v>
      </c>
      <c r="C22" s="81">
        <v>86</v>
      </c>
      <c r="D22" s="98"/>
      <c r="E22" s="97">
        <v>85</v>
      </c>
      <c r="F22" s="99">
        <f t="shared" si="5"/>
        <v>256</v>
      </c>
      <c r="G22" s="84">
        <f t="shared" si="6"/>
        <v>9</v>
      </c>
      <c r="H22" s="85">
        <f>IFERROR(IF(F22&lt;1,"0",VLOOKUP(G22,[2]Lookup!$A$4:$B$53,2,FALSE)),0)</f>
        <v>45</v>
      </c>
      <c r="I22" s="86"/>
      <c r="J22" s="97">
        <v>80.5</v>
      </c>
      <c r="K22" s="81">
        <v>80</v>
      </c>
      <c r="L22" s="100"/>
      <c r="M22" s="97">
        <v>82.5</v>
      </c>
      <c r="N22" s="99">
        <f t="shared" si="7"/>
        <v>243</v>
      </c>
      <c r="O22" s="84">
        <f t="shared" si="8"/>
        <v>7</v>
      </c>
      <c r="P22" s="84">
        <f>IFERROR(IF(N22&lt;1,"0",VLOOKUP(O22,[2]Lookup!$E$4:$F$52,2,FALSE)),0)</f>
        <v>50</v>
      </c>
      <c r="Q22" s="86"/>
      <c r="R22" s="97">
        <v>76</v>
      </c>
      <c r="S22" s="81">
        <v>77.5</v>
      </c>
      <c r="T22" s="100"/>
      <c r="U22" s="81">
        <v>78</v>
      </c>
      <c r="V22" s="83">
        <f t="shared" si="2"/>
        <v>231.5</v>
      </c>
      <c r="W22" s="84">
        <f t="shared" si="3"/>
        <v>8</v>
      </c>
      <c r="X22" s="84">
        <f>IFERROR(IF(V22&lt;1,"0",VLOOKUP(W22, [2]Lookup!$I$4:$J$52,2,FALSE)),0)</f>
        <v>47</v>
      </c>
      <c r="Y22" s="89"/>
      <c r="Z22" s="90">
        <f t="shared" si="0"/>
        <v>142</v>
      </c>
      <c r="AB22" s="95">
        <f t="shared" si="1"/>
        <v>730.5</v>
      </c>
      <c r="AD22" s="92">
        <f t="shared" si="4"/>
        <v>8</v>
      </c>
      <c r="AE22" s="96">
        <f>IF(AB22&lt;1,"Nil",VLOOKUP($AD22, [2]Lookup!$M$4:$N60,2))</f>
        <v>47</v>
      </c>
      <c r="AF22" s="94"/>
    </row>
    <row r="23" spans="1:32">
      <c r="A23" s="80">
        <v>141</v>
      </c>
      <c r="B23" s="81">
        <v>87</v>
      </c>
      <c r="C23" s="81">
        <v>87</v>
      </c>
      <c r="D23" s="82"/>
      <c r="E23" s="81">
        <v>83</v>
      </c>
      <c r="F23" s="83">
        <f t="shared" si="5"/>
        <v>257</v>
      </c>
      <c r="G23" s="84">
        <f t="shared" si="6"/>
        <v>8</v>
      </c>
      <c r="H23" s="85">
        <f>IFERROR(IF(F23&lt;1,"0",VLOOKUP(G23,[2]Lookup!$A$4:$B$53,2,FALSE)),0)</f>
        <v>47</v>
      </c>
      <c r="I23" s="35"/>
      <c r="J23" s="81">
        <v>79</v>
      </c>
      <c r="K23" s="81">
        <v>78</v>
      </c>
      <c r="L23" s="87"/>
      <c r="M23" s="81">
        <v>79</v>
      </c>
      <c r="N23" s="83">
        <f t="shared" si="7"/>
        <v>236</v>
      </c>
      <c r="O23" s="84">
        <f t="shared" si="8"/>
        <v>12</v>
      </c>
      <c r="P23" s="84">
        <f>IFERROR(IF(N23&lt;1,"0",VLOOKUP(O23,[2]Lookup!$E$4:$F$52,2,FALSE)),0)</f>
        <v>39</v>
      </c>
      <c r="Q23" s="35"/>
      <c r="R23" s="81">
        <v>78.5</v>
      </c>
      <c r="S23" s="81">
        <v>76</v>
      </c>
      <c r="T23" s="87"/>
      <c r="U23" s="81">
        <v>76.5</v>
      </c>
      <c r="V23" s="83">
        <f t="shared" si="2"/>
        <v>231</v>
      </c>
      <c r="W23" s="84">
        <f t="shared" si="3"/>
        <v>9</v>
      </c>
      <c r="X23" s="84">
        <f>IFERROR(IF(V23&lt;1,"0",VLOOKUP(W23, [2]Lookup!$I$4:$J$52,2,FALSE)),0)</f>
        <v>45</v>
      </c>
      <c r="Y23" s="89"/>
      <c r="Z23" s="101">
        <f t="shared" si="0"/>
        <v>131</v>
      </c>
      <c r="AB23" s="95">
        <f t="shared" si="1"/>
        <v>724</v>
      </c>
      <c r="AD23" s="92">
        <f t="shared" si="4"/>
        <v>9</v>
      </c>
      <c r="AE23" s="93">
        <f>IF(AB23&lt;1,"Nil",VLOOKUP($AD23, [2]Lookup!$M$4:$N61,2))</f>
        <v>45</v>
      </c>
      <c r="AF23" s="94"/>
    </row>
    <row r="24" spans="1:32">
      <c r="A24" s="80">
        <v>212</v>
      </c>
      <c r="B24" s="81">
        <v>91</v>
      </c>
      <c r="C24" s="81">
        <v>90.5</v>
      </c>
      <c r="D24" s="82"/>
      <c r="E24" s="81">
        <v>91</v>
      </c>
      <c r="F24" s="83">
        <f t="shared" si="5"/>
        <v>272.5</v>
      </c>
      <c r="G24" s="84">
        <f t="shared" si="6"/>
        <v>1</v>
      </c>
      <c r="H24" s="85">
        <f>IFERROR(IF(F24&lt;1,"0",VLOOKUP(G24,[2]Lookup!$A$4:$B$53,2,FALSE)),0)</f>
        <v>87.5</v>
      </c>
      <c r="I24" s="86"/>
      <c r="J24" s="81">
        <v>85</v>
      </c>
      <c r="K24" s="81">
        <v>86</v>
      </c>
      <c r="L24" s="87"/>
      <c r="M24" s="81">
        <v>85</v>
      </c>
      <c r="N24" s="83">
        <f t="shared" si="7"/>
        <v>256</v>
      </c>
      <c r="O24" s="84">
        <f t="shared" si="8"/>
        <v>2</v>
      </c>
      <c r="P24" s="84">
        <f>IFERROR(IF(N24&lt;1,"0",VLOOKUP(O24,[2]Lookup!$E$4:$F$52,2,FALSE)),0)</f>
        <v>75</v>
      </c>
      <c r="Q24" s="86"/>
      <c r="R24" s="81">
        <v>81.5</v>
      </c>
      <c r="S24" s="81">
        <v>81.5</v>
      </c>
      <c r="T24" s="87"/>
      <c r="U24" s="81">
        <v>82.5</v>
      </c>
      <c r="V24" s="83">
        <f t="shared" si="2"/>
        <v>245.5</v>
      </c>
      <c r="W24" s="84">
        <f t="shared" si="3"/>
        <v>3</v>
      </c>
      <c r="X24" s="84">
        <f>IFERROR(IF(V24&lt;1,"0",VLOOKUP(W24, [2]Lookup!$I$4:$J$52,2,FALSE)),0)</f>
        <v>65</v>
      </c>
      <c r="Y24" s="89"/>
      <c r="Z24" s="101">
        <f t="shared" si="0"/>
        <v>227.5</v>
      </c>
      <c r="AA24" s="57"/>
      <c r="AB24" s="95">
        <f t="shared" si="1"/>
        <v>774</v>
      </c>
      <c r="AD24" s="92">
        <f t="shared" si="4"/>
        <v>3</v>
      </c>
      <c r="AE24" s="96">
        <f>IF(AB24&lt;1,"Nil",VLOOKUP($AD24, [2]Lookup!$M$4:$N62,2))</f>
        <v>65</v>
      </c>
      <c r="AF24" s="102"/>
    </row>
    <row r="25" spans="1:32">
      <c r="A25" s="80">
        <v>2</v>
      </c>
      <c r="B25" s="81">
        <v>89.5</v>
      </c>
      <c r="C25" s="81">
        <v>90</v>
      </c>
      <c r="D25" s="82"/>
      <c r="E25" s="81">
        <v>91</v>
      </c>
      <c r="F25" s="83">
        <f t="shared" si="5"/>
        <v>270.5</v>
      </c>
      <c r="G25" s="84">
        <f t="shared" si="6"/>
        <v>3</v>
      </c>
      <c r="H25" s="85">
        <f>IFERROR(IF(F25&lt;1,"0",VLOOKUP(G25,[2]Lookup!$A$4:$B$53,2,FALSE)),0)</f>
        <v>65</v>
      </c>
      <c r="I25" s="86"/>
      <c r="J25" s="81">
        <v>83</v>
      </c>
      <c r="K25" s="81">
        <v>85.5</v>
      </c>
      <c r="L25" s="87"/>
      <c r="M25" s="81">
        <v>85.5</v>
      </c>
      <c r="N25" s="83">
        <f t="shared" si="7"/>
        <v>254</v>
      </c>
      <c r="O25" s="84">
        <f t="shared" si="8"/>
        <v>3</v>
      </c>
      <c r="P25" s="84">
        <f>IFERROR(IF(N25&lt;1,"0",VLOOKUP(O25,[2]Lookup!$E$4:$F$52,2,FALSE)),0)</f>
        <v>65</v>
      </c>
      <c r="Q25" s="86"/>
      <c r="R25" s="81">
        <v>79.5</v>
      </c>
      <c r="S25" s="81">
        <v>80</v>
      </c>
      <c r="T25" s="87"/>
      <c r="U25" s="81">
        <v>80</v>
      </c>
      <c r="V25" s="83">
        <f t="shared" si="2"/>
        <v>239.5</v>
      </c>
      <c r="W25" s="84">
        <f t="shared" si="3"/>
        <v>4</v>
      </c>
      <c r="X25" s="84">
        <f>IFERROR(IF(V25&lt;1,"0",VLOOKUP(W25, [2]Lookup!$I$4:$J$52,2,FALSE)),0)</f>
        <v>60</v>
      </c>
      <c r="Y25" s="89"/>
      <c r="Z25" s="101">
        <f t="shared" si="0"/>
        <v>190</v>
      </c>
      <c r="AA25" s="57"/>
      <c r="AB25" s="95">
        <f t="shared" si="1"/>
        <v>764</v>
      </c>
      <c r="AD25" s="92">
        <f t="shared" si="4"/>
        <v>4</v>
      </c>
      <c r="AE25" s="93">
        <f>IF(AB25&lt;1,"Nil",VLOOKUP($AD25, [2]Lookup!$M$4:$N63,2))</f>
        <v>60</v>
      </c>
      <c r="AF25" s="102"/>
    </row>
    <row r="26" spans="1:32" hidden="1">
      <c r="A26" s="103"/>
      <c r="B26" s="81"/>
      <c r="C26" s="82"/>
      <c r="D26" s="82"/>
      <c r="E26" s="82"/>
      <c r="F26" s="83">
        <f t="shared" si="5"/>
        <v>0</v>
      </c>
      <c r="G26" s="104" t="str">
        <f t="shared" si="6"/>
        <v>None</v>
      </c>
      <c r="H26" s="105" t="str">
        <f>IFERROR(IF(F26&lt;1,"0",VLOOKUP(G26,[2]Lookup!$A$4:$B$53,2,FALSE)),0)</f>
        <v>0</v>
      </c>
      <c r="I26" s="86"/>
      <c r="J26" s="81"/>
      <c r="K26" s="82"/>
      <c r="L26" s="87"/>
      <c r="M26" s="82"/>
      <c r="N26" s="83">
        <f t="shared" si="7"/>
        <v>0</v>
      </c>
      <c r="O26" s="104" t="str">
        <f t="shared" si="8"/>
        <v>None</v>
      </c>
      <c r="P26" s="106" t="str">
        <f>IFERROR(IF(N26&lt;1,"0",VLOOKUP(O26,[2]Lookup!$E$4:$F$52,2,FALSE)),0)</f>
        <v>0</v>
      </c>
      <c r="Q26" s="86"/>
      <c r="R26" s="82"/>
      <c r="S26" s="82"/>
      <c r="T26" s="87"/>
      <c r="U26" s="82"/>
      <c r="V26" s="83">
        <f t="shared" si="2"/>
        <v>0</v>
      </c>
      <c r="W26" s="104" t="str">
        <f t="shared" si="3"/>
        <v>None</v>
      </c>
      <c r="X26" s="106" t="str">
        <f>IFERROR(IF(V26&lt;1,"0",VLOOKUP(W26, [2]Lookup!$I$4:$J$52,2,FALSE)),0)</f>
        <v>0</v>
      </c>
      <c r="Y26" s="89"/>
      <c r="Z26" s="101">
        <f t="shared" si="0"/>
        <v>0</v>
      </c>
      <c r="AB26" s="95">
        <f t="shared" si="1"/>
        <v>0</v>
      </c>
      <c r="AD26" s="92" t="str">
        <f t="shared" si="4"/>
        <v>None</v>
      </c>
      <c r="AE26" s="96" t="str">
        <f>IF(AB26&lt;1,"Nil",VLOOKUP($AD26, [2]Lookup!$M$4:$N64,2))</f>
        <v>Nil</v>
      </c>
      <c r="AF26" s="102"/>
    </row>
    <row r="27" spans="1:32" hidden="1">
      <c r="A27" s="103"/>
      <c r="B27" s="81"/>
      <c r="C27" s="82"/>
      <c r="D27" s="82"/>
      <c r="E27" s="82"/>
      <c r="F27" s="83">
        <f t="shared" si="5"/>
        <v>0</v>
      </c>
      <c r="G27" s="104" t="str">
        <f t="shared" si="6"/>
        <v>None</v>
      </c>
      <c r="H27" s="105" t="str">
        <f>IFERROR(IF(F27&lt;1,"0",VLOOKUP(G27,[2]Lookup!$A$4:$B$53,2,FALSE)),0)</f>
        <v>0</v>
      </c>
      <c r="I27" s="86"/>
      <c r="J27" s="81"/>
      <c r="K27" s="82"/>
      <c r="L27" s="87"/>
      <c r="M27" s="82"/>
      <c r="N27" s="83">
        <f t="shared" si="7"/>
        <v>0</v>
      </c>
      <c r="O27" s="104" t="str">
        <f t="shared" si="8"/>
        <v>None</v>
      </c>
      <c r="P27" s="106" t="str">
        <f>IFERROR(IF(N27&lt;1,"0",VLOOKUP(O27,[2]Lookup!$E$4:$F$52,2,FALSE)),0)</f>
        <v>0</v>
      </c>
      <c r="Q27" s="86"/>
      <c r="R27" s="82"/>
      <c r="S27" s="82"/>
      <c r="T27" s="87"/>
      <c r="U27" s="82"/>
      <c r="V27" s="83">
        <f t="shared" si="2"/>
        <v>0</v>
      </c>
      <c r="W27" s="104" t="str">
        <f t="shared" si="3"/>
        <v>None</v>
      </c>
      <c r="X27" s="106" t="str">
        <f>IFERROR(IF(V27&lt;1,"0",VLOOKUP(W27, [2]Lookup!$I$4:$J$52,2,FALSE)),0)</f>
        <v>0</v>
      </c>
      <c r="Y27" s="89"/>
      <c r="Z27" s="101">
        <f t="shared" si="0"/>
        <v>0</v>
      </c>
      <c r="AB27" s="95">
        <f t="shared" si="1"/>
        <v>0</v>
      </c>
      <c r="AD27" s="92" t="str">
        <f t="shared" si="4"/>
        <v>None</v>
      </c>
      <c r="AE27" s="96" t="str">
        <f>IF(AB27&lt;1,"Nil",VLOOKUP($AD27, [2]Lookup!$M$4:$N65,2))</f>
        <v>Nil</v>
      </c>
      <c r="AF27" s="102"/>
    </row>
    <row r="28" spans="1:32" hidden="1">
      <c r="A28" s="103"/>
      <c r="B28" s="81"/>
      <c r="C28" s="82"/>
      <c r="D28" s="82"/>
      <c r="E28" s="82"/>
      <c r="F28" s="83">
        <f t="shared" si="5"/>
        <v>0</v>
      </c>
      <c r="G28" s="104" t="str">
        <f t="shared" si="6"/>
        <v>None</v>
      </c>
      <c r="H28" s="105" t="str">
        <f>IFERROR(IF(F28&lt;1,"0",VLOOKUP(G28,[2]Lookup!$A$4:$B$53,2,FALSE)),0)</f>
        <v>0</v>
      </c>
      <c r="I28" s="86"/>
      <c r="J28" s="81"/>
      <c r="K28" s="82"/>
      <c r="L28" s="87"/>
      <c r="M28" s="82"/>
      <c r="N28" s="83">
        <f t="shared" si="7"/>
        <v>0</v>
      </c>
      <c r="O28" s="104" t="str">
        <f t="shared" si="8"/>
        <v>None</v>
      </c>
      <c r="P28" s="106" t="str">
        <f>IFERROR(IF(N28&lt;1,"0",VLOOKUP(O28,[2]Lookup!$E$4:$F$52,2,FALSE)),0)</f>
        <v>0</v>
      </c>
      <c r="Q28" s="86"/>
      <c r="R28" s="82"/>
      <c r="S28" s="82"/>
      <c r="T28" s="87"/>
      <c r="U28" s="87"/>
      <c r="V28" s="83">
        <f t="shared" si="2"/>
        <v>0</v>
      </c>
      <c r="W28" s="104" t="str">
        <f t="shared" si="3"/>
        <v>None</v>
      </c>
      <c r="X28" s="106" t="str">
        <f>IFERROR(IF(V28&lt;1,"0",VLOOKUP(W28, [2]Lookup!$I$4:$J$52,2,FALSE)),0)</f>
        <v>0</v>
      </c>
      <c r="Y28" s="89"/>
      <c r="Z28" s="101">
        <f t="shared" si="0"/>
        <v>0</v>
      </c>
      <c r="AB28" s="95">
        <f t="shared" si="1"/>
        <v>0</v>
      </c>
      <c r="AD28" s="92" t="str">
        <f t="shared" si="4"/>
        <v>None</v>
      </c>
      <c r="AE28" s="93" t="str">
        <f>IF(AB28&lt;1,"Nil",VLOOKUP($AD28, [2]Lookup!$M$4:$N66,2))</f>
        <v>Nil</v>
      </c>
      <c r="AF28" s="102"/>
    </row>
    <row r="29" spans="1:32" hidden="1">
      <c r="A29" s="103"/>
      <c r="B29" s="81"/>
      <c r="C29" s="82"/>
      <c r="D29" s="82"/>
      <c r="E29" s="82"/>
      <c r="F29" s="83">
        <f t="shared" si="5"/>
        <v>0</v>
      </c>
      <c r="G29" s="104" t="str">
        <f t="shared" si="6"/>
        <v>None</v>
      </c>
      <c r="H29" s="105" t="str">
        <f>IFERROR(IF(F29&lt;1,"0",VLOOKUP(G29,[2]Lookup!$A$4:$B$53,2,FALSE)),0)</f>
        <v>0</v>
      </c>
      <c r="I29" s="86"/>
      <c r="J29" s="81"/>
      <c r="K29" s="82"/>
      <c r="L29" s="87"/>
      <c r="M29" s="82"/>
      <c r="N29" s="83">
        <f t="shared" si="7"/>
        <v>0</v>
      </c>
      <c r="O29" s="104" t="str">
        <f t="shared" si="8"/>
        <v>None</v>
      </c>
      <c r="P29" s="106" t="str">
        <f>IFERROR(IF(N29&lt;1,"0",VLOOKUP(O29,[2]Lookup!$E$4:$F$52,2,FALSE)),0)</f>
        <v>0</v>
      </c>
      <c r="Q29" s="86"/>
      <c r="R29" s="82"/>
      <c r="S29" s="82"/>
      <c r="T29" s="87"/>
      <c r="U29" s="87"/>
      <c r="V29" s="83">
        <f t="shared" si="2"/>
        <v>0</v>
      </c>
      <c r="W29" s="104" t="str">
        <f t="shared" si="3"/>
        <v>None</v>
      </c>
      <c r="X29" s="106" t="str">
        <f>IFERROR(IF(V29&lt;1,"0",VLOOKUP(W29, [2]Lookup!$I$4:$J$52,2,FALSE)),0)</f>
        <v>0</v>
      </c>
      <c r="Y29" s="89"/>
      <c r="Z29" s="101">
        <f t="shared" si="0"/>
        <v>0</v>
      </c>
      <c r="AB29" s="95">
        <f t="shared" si="1"/>
        <v>0</v>
      </c>
      <c r="AD29" s="92" t="str">
        <f t="shared" si="4"/>
        <v>None</v>
      </c>
      <c r="AE29" s="93" t="str">
        <f>IF(AB29&lt;1,"Nil",VLOOKUP($AD29, [2]Lookup!$M$4:$N67,2))</f>
        <v>Nil</v>
      </c>
      <c r="AF29" s="102"/>
    </row>
    <row r="30" spans="1:32" hidden="1">
      <c r="A30" s="103"/>
      <c r="B30" s="81"/>
      <c r="C30" s="107"/>
      <c r="D30" s="82"/>
      <c r="E30" s="82"/>
      <c r="F30" s="83">
        <f t="shared" si="5"/>
        <v>0</v>
      </c>
      <c r="G30" s="104" t="str">
        <f t="shared" si="6"/>
        <v>None</v>
      </c>
      <c r="H30" s="105" t="str">
        <f>IFERROR(IF(F30&lt;1,"0",VLOOKUP(G30,[2]Lookup!$A$4:$B$53,2,FALSE)),0)</f>
        <v>0</v>
      </c>
      <c r="I30" s="86"/>
      <c r="J30" s="81"/>
      <c r="K30" s="107"/>
      <c r="L30" s="87"/>
      <c r="M30" s="82"/>
      <c r="N30" s="83">
        <f t="shared" si="7"/>
        <v>0</v>
      </c>
      <c r="O30" s="104" t="str">
        <f t="shared" si="8"/>
        <v>None</v>
      </c>
      <c r="P30" s="106" t="str">
        <f>IFERROR(IF(N30&lt;1,"0",VLOOKUP(O30,[2]Lookup!$E$4:$F$52,2,FALSE)),0)</f>
        <v>0</v>
      </c>
      <c r="Q30" s="86"/>
      <c r="R30" s="82"/>
      <c r="S30" s="82"/>
      <c r="T30" s="87"/>
      <c r="U30" s="87"/>
      <c r="V30" s="83">
        <f t="shared" si="2"/>
        <v>0</v>
      </c>
      <c r="W30" s="104" t="str">
        <f t="shared" si="3"/>
        <v>None</v>
      </c>
      <c r="X30" s="106" t="str">
        <f>IFERROR(IF(V30&lt;1,"0",VLOOKUP(W30, [2]Lookup!$I$4:$J$52,2,FALSE)),0)</f>
        <v>0</v>
      </c>
      <c r="Y30" s="89"/>
      <c r="Z30" s="101">
        <f t="shared" si="0"/>
        <v>0</v>
      </c>
      <c r="AB30" s="95">
        <f t="shared" si="1"/>
        <v>0</v>
      </c>
      <c r="AD30" s="92" t="str">
        <f t="shared" si="4"/>
        <v>None</v>
      </c>
      <c r="AE30" s="93" t="str">
        <f>IF(AB30&lt;1,"Nil",VLOOKUP($AD30, [2]Lookup!$M$4:$N68,2))</f>
        <v>Nil</v>
      </c>
      <c r="AF30" s="102"/>
    </row>
    <row r="31" spans="1:32" hidden="1">
      <c r="A31" s="103"/>
      <c r="B31" s="81"/>
      <c r="C31" s="82"/>
      <c r="D31" s="82"/>
      <c r="E31" s="82"/>
      <c r="F31" s="83">
        <f t="shared" si="5"/>
        <v>0</v>
      </c>
      <c r="G31" s="104" t="str">
        <f t="shared" si="6"/>
        <v>None</v>
      </c>
      <c r="H31" s="105" t="str">
        <f>IFERROR(IF(F31&lt;1,"0",VLOOKUP(G31,[2]Lookup!$A$4:$B$53,2,FALSE)),0)</f>
        <v>0</v>
      </c>
      <c r="I31" s="86"/>
      <c r="J31" s="81"/>
      <c r="K31" s="82"/>
      <c r="L31" s="87"/>
      <c r="M31" s="82"/>
      <c r="N31" s="83">
        <f t="shared" si="7"/>
        <v>0</v>
      </c>
      <c r="O31" s="104" t="str">
        <f t="shared" si="8"/>
        <v>None</v>
      </c>
      <c r="P31" s="106" t="str">
        <f>IFERROR(IF(N31&lt;1,"0",VLOOKUP(O31,[2]Lookup!$E$4:$F$52,2,FALSE)),0)</f>
        <v>0</v>
      </c>
      <c r="Q31" s="86"/>
      <c r="R31" s="82"/>
      <c r="S31" s="82"/>
      <c r="T31" s="87"/>
      <c r="U31" s="87"/>
      <c r="V31" s="83">
        <f t="shared" si="2"/>
        <v>0</v>
      </c>
      <c r="W31" s="104" t="str">
        <f t="shared" si="3"/>
        <v>None</v>
      </c>
      <c r="X31" s="106" t="str">
        <f>IFERROR(IF(V31&lt;1,"0",VLOOKUP(W31, [2]Lookup!$I$4:$J$52,2,FALSE)),0)</f>
        <v>0</v>
      </c>
      <c r="Y31" s="89"/>
      <c r="Z31" s="101">
        <f t="shared" si="0"/>
        <v>0</v>
      </c>
      <c r="AA31" s="57"/>
      <c r="AB31" s="95">
        <f t="shared" si="1"/>
        <v>0</v>
      </c>
      <c r="AC31" s="57"/>
      <c r="AD31" s="92" t="str">
        <f t="shared" si="4"/>
        <v>None</v>
      </c>
      <c r="AE31" s="93" t="str">
        <f>IF(AB31&lt;1,"Nil",VLOOKUP($AD31, [2]Lookup!$M$4:$N69,2))</f>
        <v>Nil</v>
      </c>
      <c r="AF31" s="102"/>
    </row>
    <row r="32" spans="1:32" hidden="1">
      <c r="A32" s="103"/>
      <c r="B32" s="81"/>
      <c r="C32" s="98"/>
      <c r="D32" s="82"/>
      <c r="E32" s="82"/>
      <c r="F32" s="83">
        <f t="shared" si="5"/>
        <v>0</v>
      </c>
      <c r="G32" s="104" t="str">
        <f t="shared" si="6"/>
        <v>None</v>
      </c>
      <c r="H32" s="105" t="str">
        <f>IFERROR(IF(F32&lt;1,"0",VLOOKUP(G32,[2]Lookup!$A$4:$B$53,2,FALSE)),0)</f>
        <v>0</v>
      </c>
      <c r="I32" s="86"/>
      <c r="J32" s="81"/>
      <c r="K32" s="98"/>
      <c r="L32" s="87"/>
      <c r="M32" s="82"/>
      <c r="N32" s="83">
        <f t="shared" si="7"/>
        <v>0</v>
      </c>
      <c r="O32" s="104" t="str">
        <f t="shared" si="8"/>
        <v>None</v>
      </c>
      <c r="P32" s="106" t="str">
        <f>IFERROR(IF(N32&lt;1,"0",VLOOKUP(O32,[2]Lookup!$E$4:$F$52,2,FALSE)),0)</f>
        <v>0</v>
      </c>
      <c r="Q32" s="86"/>
      <c r="R32" s="82"/>
      <c r="S32" s="82"/>
      <c r="T32" s="87"/>
      <c r="U32" s="87"/>
      <c r="V32" s="83">
        <f t="shared" si="2"/>
        <v>0</v>
      </c>
      <c r="W32" s="104" t="str">
        <f t="shared" si="3"/>
        <v>None</v>
      </c>
      <c r="X32" s="106" t="str">
        <f>IFERROR(IF(V32&lt;1,"0",VLOOKUP(W32, [2]Lookup!$I$4:$J$52,2,FALSE)),0)</f>
        <v>0</v>
      </c>
      <c r="Y32" s="89"/>
      <c r="Z32" s="101">
        <f t="shared" si="0"/>
        <v>0</v>
      </c>
      <c r="AB32" s="95">
        <f t="shared" si="1"/>
        <v>0</v>
      </c>
      <c r="AD32" s="92" t="str">
        <f t="shared" si="4"/>
        <v>None</v>
      </c>
      <c r="AE32" s="93" t="str">
        <f>IF(AB32&lt;1,"Nil",VLOOKUP($AD32, [2]Lookup!$M$4:$N70,2))</f>
        <v>Nil</v>
      </c>
      <c r="AF32" s="102"/>
    </row>
    <row r="33" spans="1:32" hidden="1">
      <c r="A33" s="103"/>
      <c r="B33" s="81"/>
      <c r="C33" s="82"/>
      <c r="D33" s="82"/>
      <c r="E33" s="82"/>
      <c r="F33" s="83">
        <f t="shared" si="5"/>
        <v>0</v>
      </c>
      <c r="G33" s="104" t="str">
        <f t="shared" si="6"/>
        <v>None</v>
      </c>
      <c r="H33" s="105" t="str">
        <f>IFERROR(IF(F33&lt;1,"0",VLOOKUP(G33,[2]Lookup!$A$4:$B$53,2,FALSE)),0)</f>
        <v>0</v>
      </c>
      <c r="I33" s="86"/>
      <c r="J33" s="81"/>
      <c r="K33" s="82"/>
      <c r="L33" s="87"/>
      <c r="M33" s="82"/>
      <c r="N33" s="83">
        <f t="shared" si="7"/>
        <v>0</v>
      </c>
      <c r="O33" s="104" t="str">
        <f t="shared" si="8"/>
        <v>None</v>
      </c>
      <c r="P33" s="106" t="str">
        <f>IFERROR(IF(N33&lt;1,"0",VLOOKUP(O33,[2]Lookup!$E$4:$F$52,2,FALSE)),0)</f>
        <v>0</v>
      </c>
      <c r="Q33" s="86"/>
      <c r="R33" s="82"/>
      <c r="S33" s="87"/>
      <c r="T33" s="87"/>
      <c r="U33" s="87"/>
      <c r="V33" s="83">
        <f t="shared" si="2"/>
        <v>0</v>
      </c>
      <c r="W33" s="104" t="str">
        <f t="shared" si="3"/>
        <v>None</v>
      </c>
      <c r="X33" s="106" t="str">
        <f>IFERROR(IF(V33&lt;1,"0",VLOOKUP(W33, [2]Lookup!$I$4:$J$52,2,FALSE)),0)</f>
        <v>0</v>
      </c>
      <c r="Y33" s="89"/>
      <c r="Z33" s="101">
        <f t="shared" si="0"/>
        <v>0</v>
      </c>
      <c r="AB33" s="95">
        <f t="shared" si="1"/>
        <v>0</v>
      </c>
      <c r="AD33" s="92" t="str">
        <f t="shared" si="4"/>
        <v>None</v>
      </c>
      <c r="AE33" s="96" t="str">
        <f>IF(AB33&lt;1,"Nil",VLOOKUP($AD33, [2]Lookup!$M$4:$N71,2))</f>
        <v>Nil</v>
      </c>
      <c r="AF33" s="102"/>
    </row>
    <row r="34" spans="1:32" hidden="1">
      <c r="A34" s="103"/>
      <c r="B34" s="81"/>
      <c r="C34" s="82"/>
      <c r="D34" s="82"/>
      <c r="E34" s="82"/>
      <c r="F34" s="83">
        <f t="shared" si="5"/>
        <v>0</v>
      </c>
      <c r="G34" s="104" t="str">
        <f t="shared" si="6"/>
        <v>None</v>
      </c>
      <c r="H34" s="105" t="str">
        <f>IFERROR(IF(F34&lt;1,"0",VLOOKUP(G34,[2]Lookup!$A$4:$B$53,2,FALSE)),0)</f>
        <v>0</v>
      </c>
      <c r="I34" s="86"/>
      <c r="J34" s="81"/>
      <c r="K34" s="82"/>
      <c r="L34" s="87"/>
      <c r="M34" s="87"/>
      <c r="N34" s="83">
        <f t="shared" si="7"/>
        <v>0</v>
      </c>
      <c r="O34" s="104" t="str">
        <f t="shared" si="8"/>
        <v>None</v>
      </c>
      <c r="P34" s="106" t="str">
        <f>IFERROR(IF(N34&lt;1,"0",VLOOKUP(O34,[2]Lookup!$E$4:$F$52,2,FALSE)),0)</f>
        <v>0</v>
      </c>
      <c r="Q34" s="86"/>
      <c r="R34" s="82"/>
      <c r="S34" s="87"/>
      <c r="T34" s="87"/>
      <c r="U34" s="87"/>
      <c r="V34" s="83">
        <f t="shared" si="2"/>
        <v>0</v>
      </c>
      <c r="W34" s="104" t="str">
        <f t="shared" si="3"/>
        <v>None</v>
      </c>
      <c r="X34" s="106" t="str">
        <f>IFERROR(IF(V34&lt;1,"0",VLOOKUP(W34, [2]Lookup!$I$4:$J$52,2,FALSE)),0)</f>
        <v>0</v>
      </c>
      <c r="Y34" s="89"/>
      <c r="Z34" s="101">
        <f t="shared" si="0"/>
        <v>0</v>
      </c>
      <c r="AB34" s="95">
        <f t="shared" si="1"/>
        <v>0</v>
      </c>
      <c r="AD34" s="92" t="str">
        <f t="shared" si="4"/>
        <v>None</v>
      </c>
      <c r="AE34" s="93" t="str">
        <f>IF(AB34&lt;1,"Nil",VLOOKUP($AD34, [2]Lookup!$M$4:$N72,2))</f>
        <v>Nil</v>
      </c>
      <c r="AF34" s="102"/>
    </row>
    <row r="35" spans="1:32" hidden="1">
      <c r="A35" s="108"/>
      <c r="B35" s="81"/>
      <c r="C35" s="82"/>
      <c r="D35" s="82"/>
      <c r="E35" s="82"/>
      <c r="F35" s="83">
        <f t="shared" si="5"/>
        <v>0</v>
      </c>
      <c r="G35" s="104" t="str">
        <f t="shared" si="6"/>
        <v>None</v>
      </c>
      <c r="H35" s="105" t="str">
        <f>IFERROR(IF(F35&lt;1,"0",VLOOKUP(G35,[2]Lookup!$A$4:$B$53,2,FALSE)),0)</f>
        <v>0</v>
      </c>
      <c r="I35" s="86"/>
      <c r="J35" s="88"/>
      <c r="K35" s="87"/>
      <c r="L35" s="87"/>
      <c r="M35" s="87"/>
      <c r="N35" s="83">
        <f t="shared" si="7"/>
        <v>0</v>
      </c>
      <c r="O35" s="104" t="str">
        <f t="shared" si="8"/>
        <v>None</v>
      </c>
      <c r="P35" s="106" t="str">
        <f>IFERROR(IF(N35&lt;1,"0",VLOOKUP(O35,[2]Lookup!$E$4:$F$52,2,FALSE)),0)</f>
        <v>0</v>
      </c>
      <c r="Q35" s="86"/>
      <c r="R35" s="87"/>
      <c r="S35" s="87"/>
      <c r="T35" s="87"/>
      <c r="U35" s="87"/>
      <c r="V35" s="83">
        <f t="shared" si="2"/>
        <v>0</v>
      </c>
      <c r="W35" s="104" t="str">
        <f t="shared" si="3"/>
        <v>None</v>
      </c>
      <c r="X35" s="106" t="str">
        <f>IFERROR(IF(V35&lt;1,"0",VLOOKUP(W35, [2]Lookup!$I$4:$J$52,2,FALSE)),0)</f>
        <v>0</v>
      </c>
      <c r="Y35" s="89"/>
      <c r="Z35" s="101">
        <f t="shared" si="0"/>
        <v>0</v>
      </c>
      <c r="AB35" s="91">
        <f t="shared" si="1"/>
        <v>0</v>
      </c>
      <c r="AD35" s="92" t="str">
        <f t="shared" si="4"/>
        <v>None</v>
      </c>
      <c r="AE35" s="93" t="str">
        <f>IF(AB35&lt;1,"Nil",VLOOKUP($AD35, [2]Lookup!$M$4:$N73,2))</f>
        <v>Nil</v>
      </c>
      <c r="AF35" s="102"/>
    </row>
    <row r="36" spans="1:32" hidden="1">
      <c r="A36" s="108"/>
      <c r="B36" s="81"/>
      <c r="C36" s="82"/>
      <c r="D36" s="82"/>
      <c r="E36" s="82"/>
      <c r="F36" s="83">
        <f t="shared" si="5"/>
        <v>0</v>
      </c>
      <c r="G36" s="104" t="str">
        <f t="shared" si="6"/>
        <v>None</v>
      </c>
      <c r="H36" s="105" t="str">
        <f>IFERROR(IF(F36&lt;1,"0",VLOOKUP(G36,[2]Lookup!$A$4:$B$53,2,FALSE)),0)</f>
        <v>0</v>
      </c>
      <c r="I36" s="86"/>
      <c r="J36" s="88"/>
      <c r="K36" s="87"/>
      <c r="L36" s="87"/>
      <c r="M36" s="87"/>
      <c r="N36" s="83">
        <f t="shared" si="7"/>
        <v>0</v>
      </c>
      <c r="O36" s="104" t="str">
        <f t="shared" si="8"/>
        <v>None</v>
      </c>
      <c r="P36" s="106" t="str">
        <f>IFERROR(IF(N36&lt;1,"0",VLOOKUP(O36,[2]Lookup!$E$4:$F$52,2,FALSE)),0)</f>
        <v>0</v>
      </c>
      <c r="Q36" s="86"/>
      <c r="R36" s="87"/>
      <c r="S36" s="87"/>
      <c r="T36" s="87"/>
      <c r="U36" s="87"/>
      <c r="V36" s="83">
        <f t="shared" si="2"/>
        <v>0</v>
      </c>
      <c r="W36" s="104" t="str">
        <f t="shared" si="3"/>
        <v>None</v>
      </c>
      <c r="X36" s="106" t="str">
        <f>IFERROR(IF(V36&lt;1,"0",VLOOKUP(W36, [2]Lookup!$I$4:$J$52,2,FALSE)),0)</f>
        <v>0</v>
      </c>
      <c r="Y36" s="89"/>
      <c r="Z36" s="101">
        <f t="shared" si="0"/>
        <v>0</v>
      </c>
      <c r="AB36" s="91">
        <f t="shared" si="1"/>
        <v>0</v>
      </c>
      <c r="AD36" s="92" t="str">
        <f t="shared" si="4"/>
        <v>None</v>
      </c>
      <c r="AE36" s="93" t="str">
        <f>IF(AB36&lt;1,"Nil",VLOOKUP($AD36, [2]Lookup!$M$4:$N74,2))</f>
        <v>Nil</v>
      </c>
      <c r="AF36" s="102"/>
    </row>
    <row r="37" spans="1:32" hidden="1">
      <c r="A37" s="108"/>
      <c r="B37" s="81"/>
      <c r="C37" s="82"/>
      <c r="D37" s="82"/>
      <c r="E37" s="82"/>
      <c r="F37" s="83">
        <f t="shared" si="5"/>
        <v>0</v>
      </c>
      <c r="G37" s="104" t="str">
        <f t="shared" si="6"/>
        <v>None</v>
      </c>
      <c r="H37" s="105" t="str">
        <f>IFERROR(IF(F37&lt;1,"0",VLOOKUP(G37,[2]Lookup!$A$4:$B$53,2,FALSE)),0)</f>
        <v>0</v>
      </c>
      <c r="I37" s="86"/>
      <c r="J37" s="88"/>
      <c r="K37" s="87"/>
      <c r="L37" s="87"/>
      <c r="M37" s="87"/>
      <c r="N37" s="83">
        <f t="shared" si="7"/>
        <v>0</v>
      </c>
      <c r="O37" s="104" t="str">
        <f t="shared" si="8"/>
        <v>None</v>
      </c>
      <c r="P37" s="106" t="str">
        <f>IFERROR(IF(N37&lt;1,"0",VLOOKUP(O37,[2]Lookup!$E$4:$F$52,2,FALSE)),0)</f>
        <v>0</v>
      </c>
      <c r="Q37" s="86"/>
      <c r="R37" s="87"/>
      <c r="S37" s="87"/>
      <c r="T37" s="87"/>
      <c r="U37" s="87"/>
      <c r="V37" s="83">
        <f t="shared" si="2"/>
        <v>0</v>
      </c>
      <c r="W37" s="104" t="str">
        <f t="shared" si="3"/>
        <v>None</v>
      </c>
      <c r="X37" s="106" t="str">
        <f>IFERROR(IF(V37&lt;1,"0",VLOOKUP(W37, [2]Lookup!$I$4:$J$52,2,FALSE)),0)</f>
        <v>0</v>
      </c>
      <c r="Y37" s="89"/>
      <c r="Z37" s="101">
        <f t="shared" si="0"/>
        <v>0</v>
      </c>
      <c r="AB37" s="91">
        <f t="shared" si="1"/>
        <v>0</v>
      </c>
      <c r="AD37" s="92" t="str">
        <f t="shared" si="4"/>
        <v>None</v>
      </c>
      <c r="AE37" s="93" t="str">
        <f>IF(AB37&lt;1,"Nil",VLOOKUP($AD37, [2]Lookup!$M$4:$N75,2))</f>
        <v>Nil</v>
      </c>
      <c r="AF37" s="102"/>
    </row>
    <row r="38" spans="1:32" hidden="1">
      <c r="A38" s="108"/>
      <c r="B38" s="81"/>
      <c r="C38" s="82"/>
      <c r="D38" s="82"/>
      <c r="E38" s="82"/>
      <c r="F38" s="83">
        <f t="shared" si="5"/>
        <v>0</v>
      </c>
      <c r="G38" s="104" t="str">
        <f t="shared" si="6"/>
        <v>None</v>
      </c>
      <c r="H38" s="105" t="str">
        <f>IFERROR(IF(F38&lt;1,"0",VLOOKUP(G38,[2]Lookup!$A$4:$B$53,2,FALSE)),0)</f>
        <v>0</v>
      </c>
      <c r="I38" s="86"/>
      <c r="J38" s="88"/>
      <c r="K38" s="87"/>
      <c r="L38" s="87"/>
      <c r="M38" s="87"/>
      <c r="N38" s="83">
        <f t="shared" si="7"/>
        <v>0</v>
      </c>
      <c r="O38" s="104" t="str">
        <f t="shared" si="8"/>
        <v>None</v>
      </c>
      <c r="P38" s="106" t="str">
        <f>IFERROR(IF(N38&lt;1,"0",VLOOKUP(O38,[2]Lookup!$E$4:$F$52,2,FALSE)),0)</f>
        <v>0</v>
      </c>
      <c r="Q38" s="86"/>
      <c r="R38" s="87"/>
      <c r="S38" s="87"/>
      <c r="T38" s="87"/>
      <c r="U38" s="87"/>
      <c r="V38" s="83">
        <f t="shared" si="2"/>
        <v>0</v>
      </c>
      <c r="W38" s="104" t="str">
        <f t="shared" si="3"/>
        <v>None</v>
      </c>
      <c r="X38" s="106" t="str">
        <f>IFERROR(IF(V38&lt;1,"0",VLOOKUP(W38, [2]Lookup!$I$4:$J$52,2,FALSE)),0)</f>
        <v>0</v>
      </c>
      <c r="Y38" s="89"/>
      <c r="Z38" s="101">
        <f t="shared" si="0"/>
        <v>0</v>
      </c>
      <c r="AB38" s="91">
        <f t="shared" si="1"/>
        <v>0</v>
      </c>
      <c r="AD38" s="92" t="str">
        <f t="shared" si="4"/>
        <v>None</v>
      </c>
      <c r="AE38" s="93" t="str">
        <f>IF(AB38&lt;1,"Nil",VLOOKUP($AD38, [2]Lookup!$M$4:$N76,2))</f>
        <v>Nil</v>
      </c>
      <c r="AF38" s="102"/>
    </row>
    <row r="39" spans="1:32" hidden="1">
      <c r="A39" s="108"/>
      <c r="B39" s="81"/>
      <c r="C39" s="82"/>
      <c r="D39" s="82"/>
      <c r="E39" s="82"/>
      <c r="F39" s="83">
        <f t="shared" si="5"/>
        <v>0</v>
      </c>
      <c r="G39" s="104" t="str">
        <f t="shared" si="6"/>
        <v>None</v>
      </c>
      <c r="H39" s="105" t="str">
        <f>IFERROR(IF(F39&lt;1,"0",VLOOKUP(G39,[2]Lookup!$A$4:$B$53,2,FALSE)),0)</f>
        <v>0</v>
      </c>
      <c r="I39" s="86"/>
      <c r="J39" s="88"/>
      <c r="K39" s="87"/>
      <c r="L39" s="87"/>
      <c r="M39" s="87"/>
      <c r="N39" s="83">
        <f t="shared" si="7"/>
        <v>0</v>
      </c>
      <c r="O39" s="104" t="str">
        <f t="shared" si="8"/>
        <v>None</v>
      </c>
      <c r="P39" s="106" t="str">
        <f>IFERROR(IF(N39&lt;1,"0",VLOOKUP(O39,[2]Lookup!$E$4:$F$52,2,FALSE)),0)</f>
        <v>0</v>
      </c>
      <c r="Q39" s="86"/>
      <c r="R39" s="87"/>
      <c r="S39" s="87"/>
      <c r="T39" s="87"/>
      <c r="U39" s="87"/>
      <c r="V39" s="83">
        <f t="shared" si="2"/>
        <v>0</v>
      </c>
      <c r="W39" s="104" t="str">
        <f t="shared" si="3"/>
        <v>None</v>
      </c>
      <c r="X39" s="106" t="str">
        <f>IFERROR(IF(V39&lt;1,"0",VLOOKUP(W39, [2]Lookup!$I$4:$J$52,2,FALSE)),0)</f>
        <v>0</v>
      </c>
      <c r="Y39" s="89"/>
      <c r="Z39" s="101">
        <f t="shared" si="0"/>
        <v>0</v>
      </c>
      <c r="AB39" s="91">
        <f t="shared" si="1"/>
        <v>0</v>
      </c>
      <c r="AD39" s="92" t="str">
        <f t="shared" si="4"/>
        <v>None</v>
      </c>
      <c r="AE39" s="93" t="str">
        <f>IF(AB39&lt;1,"Nil",VLOOKUP($AD39, [2]Lookup!$M$4:$N77,2))</f>
        <v>Nil</v>
      </c>
      <c r="AF39" s="102"/>
    </row>
    <row r="40" spans="1:32" hidden="1">
      <c r="A40" s="109"/>
      <c r="B40" s="81"/>
      <c r="C40" s="82"/>
      <c r="D40" s="82"/>
      <c r="E40" s="82"/>
      <c r="F40" s="83">
        <f t="shared" si="5"/>
        <v>0</v>
      </c>
      <c r="G40" s="104" t="str">
        <f t="shared" si="6"/>
        <v>None</v>
      </c>
      <c r="H40" s="105" t="str">
        <f>IFERROR(IF(F40&lt;1,"0",VLOOKUP(G40,[2]Lookup!$A$4:$B$53,2,FALSE)),0)</f>
        <v>0</v>
      </c>
      <c r="I40" s="86"/>
      <c r="J40" s="88"/>
      <c r="K40" s="87"/>
      <c r="L40" s="87"/>
      <c r="M40" s="87"/>
      <c r="N40" s="83">
        <f t="shared" si="7"/>
        <v>0</v>
      </c>
      <c r="O40" s="104" t="str">
        <f t="shared" si="8"/>
        <v>None</v>
      </c>
      <c r="P40" s="106" t="str">
        <f>IFERROR(IF(N40&lt;1,"0",VLOOKUP(O40,[2]Lookup!$E$4:$F$52,2,FALSE)),0)</f>
        <v>0</v>
      </c>
      <c r="Q40" s="86"/>
      <c r="R40" s="87"/>
      <c r="S40" s="87"/>
      <c r="T40" s="87"/>
      <c r="U40" s="87"/>
      <c r="V40" s="83">
        <f t="shared" si="2"/>
        <v>0</v>
      </c>
      <c r="W40" s="104" t="str">
        <f t="shared" si="3"/>
        <v>None</v>
      </c>
      <c r="X40" s="106" t="str">
        <f>IFERROR(IF(V40&lt;1,"0",VLOOKUP(W40, [2]Lookup!$I$4:$J$52,2,FALSE)),0)</f>
        <v>0</v>
      </c>
      <c r="Y40" s="89"/>
      <c r="Z40" s="101">
        <f t="shared" si="0"/>
        <v>0</v>
      </c>
      <c r="AB40" s="91">
        <f t="shared" si="1"/>
        <v>0</v>
      </c>
      <c r="AD40" s="92" t="str">
        <f t="shared" si="4"/>
        <v>None</v>
      </c>
      <c r="AE40" s="93" t="str">
        <f>IF(AB40&lt;1,"Nil",VLOOKUP($AD40, [2]Lookup!$M$4:$N78,2))</f>
        <v>Nil</v>
      </c>
      <c r="AF40" s="102"/>
    </row>
    <row r="41" spans="1:32" hidden="1">
      <c r="A41" s="109"/>
      <c r="B41" s="81"/>
      <c r="C41" s="82"/>
      <c r="D41" s="82"/>
      <c r="E41" s="82"/>
      <c r="F41" s="83">
        <f t="shared" si="5"/>
        <v>0</v>
      </c>
      <c r="G41" s="104" t="str">
        <f t="shared" si="6"/>
        <v>None</v>
      </c>
      <c r="H41" s="105" t="str">
        <f>IFERROR(IF(F41&lt;1,"0",VLOOKUP(G41,[2]Lookup!$A$4:$B$53,2,FALSE)),0)</f>
        <v>0</v>
      </c>
      <c r="I41" s="86"/>
      <c r="J41" s="88"/>
      <c r="K41" s="87"/>
      <c r="L41" s="87"/>
      <c r="M41" s="87"/>
      <c r="N41" s="83">
        <f t="shared" si="7"/>
        <v>0</v>
      </c>
      <c r="O41" s="104" t="str">
        <f t="shared" si="8"/>
        <v>None</v>
      </c>
      <c r="P41" s="106" t="str">
        <f>IFERROR(IF(N41&lt;1,"0",VLOOKUP(O41,[2]Lookup!$E$4:$F$52,2,FALSE)),0)</f>
        <v>0</v>
      </c>
      <c r="Q41" s="86"/>
      <c r="R41" s="87"/>
      <c r="S41" s="87"/>
      <c r="T41" s="87"/>
      <c r="U41" s="87"/>
      <c r="V41" s="83">
        <f t="shared" si="2"/>
        <v>0</v>
      </c>
      <c r="W41" s="104" t="str">
        <f t="shared" si="3"/>
        <v>None</v>
      </c>
      <c r="X41" s="106" t="str">
        <f>IFERROR(IF(V41&lt;1,"0",VLOOKUP(W41, [2]Lookup!$I$4:$J$52,2,FALSE)),0)</f>
        <v>0</v>
      </c>
      <c r="Y41" s="89"/>
      <c r="Z41" s="101">
        <f t="shared" si="0"/>
        <v>0</v>
      </c>
      <c r="AB41" s="91">
        <f t="shared" si="1"/>
        <v>0</v>
      </c>
      <c r="AD41" s="92" t="str">
        <f t="shared" si="4"/>
        <v>None</v>
      </c>
      <c r="AE41" s="93" t="str">
        <f>IF(AB41&lt;1,"Nil",VLOOKUP($AD41, [2]Lookup!$M$4:$N79,2))</f>
        <v>Nil</v>
      </c>
      <c r="AF41" s="102"/>
    </row>
    <row r="42" spans="1:32" hidden="1">
      <c r="A42" s="109"/>
      <c r="B42" s="81"/>
      <c r="C42" s="82"/>
      <c r="D42" s="82"/>
      <c r="E42" s="82"/>
      <c r="F42" s="83">
        <f t="shared" si="5"/>
        <v>0</v>
      </c>
      <c r="G42" s="104" t="str">
        <f t="shared" si="6"/>
        <v>None</v>
      </c>
      <c r="H42" s="105" t="str">
        <f>IFERROR(IF(F42&lt;1,"0",VLOOKUP(G42,[2]Lookup!$A$4:$B$53,2,FALSE)),0)</f>
        <v>0</v>
      </c>
      <c r="I42" s="86"/>
      <c r="J42" s="88"/>
      <c r="K42" s="87"/>
      <c r="L42" s="87"/>
      <c r="M42" s="87"/>
      <c r="N42" s="83">
        <f t="shared" si="7"/>
        <v>0</v>
      </c>
      <c r="O42" s="104" t="str">
        <f t="shared" si="8"/>
        <v>None</v>
      </c>
      <c r="P42" s="106" t="str">
        <f>IFERROR(IF(N42&lt;1,"0",VLOOKUP(O42,[2]Lookup!$E$4:$F$52,2,FALSE)),0)</f>
        <v>0</v>
      </c>
      <c r="Q42" s="86"/>
      <c r="R42" s="87"/>
      <c r="S42" s="87"/>
      <c r="T42" s="87"/>
      <c r="U42" s="87"/>
      <c r="V42" s="83">
        <f t="shared" si="2"/>
        <v>0</v>
      </c>
      <c r="W42" s="104" t="str">
        <f t="shared" si="3"/>
        <v>None</v>
      </c>
      <c r="X42" s="106" t="str">
        <f>IFERROR(IF(V42&lt;1,"0",VLOOKUP(W42, [2]Lookup!$I$4:$J$52,2,FALSE)),0)</f>
        <v>0</v>
      </c>
      <c r="Y42" s="89"/>
      <c r="Z42" s="101">
        <f t="shared" si="0"/>
        <v>0</v>
      </c>
      <c r="AB42" s="91">
        <f t="shared" si="1"/>
        <v>0</v>
      </c>
      <c r="AD42" s="92" t="str">
        <f t="shared" si="4"/>
        <v>None</v>
      </c>
      <c r="AE42" s="93" t="str">
        <f>IF(AB42&lt;1,"Nil",VLOOKUP($AD42, [2]Lookup!$M$4:$N80,2))</f>
        <v>Nil</v>
      </c>
      <c r="AF42" s="102"/>
    </row>
    <row r="43" spans="1:32" hidden="1">
      <c r="A43" s="109"/>
      <c r="B43" s="81"/>
      <c r="C43" s="82"/>
      <c r="D43" s="82"/>
      <c r="E43" s="82"/>
      <c r="F43" s="83">
        <f t="shared" si="5"/>
        <v>0</v>
      </c>
      <c r="G43" s="104" t="str">
        <f t="shared" si="6"/>
        <v>None</v>
      </c>
      <c r="H43" s="105" t="str">
        <f>IFERROR(IF(F43&lt;1,"0",VLOOKUP(G43,[2]Lookup!$A$4:$B$53,2,FALSE)),0)</f>
        <v>0</v>
      </c>
      <c r="I43" s="86"/>
      <c r="J43" s="88"/>
      <c r="K43" s="87"/>
      <c r="L43" s="87"/>
      <c r="M43" s="87"/>
      <c r="N43" s="83">
        <f t="shared" si="7"/>
        <v>0</v>
      </c>
      <c r="O43" s="104" t="str">
        <f t="shared" si="8"/>
        <v>None</v>
      </c>
      <c r="P43" s="106" t="str">
        <f>IFERROR(IF(N43&lt;1,"0",VLOOKUP(O43,[2]Lookup!$E$4:$F$52,2,FALSE)),0)</f>
        <v>0</v>
      </c>
      <c r="Q43" s="86"/>
      <c r="R43" s="87"/>
      <c r="S43" s="87"/>
      <c r="T43" s="87"/>
      <c r="U43" s="87"/>
      <c r="V43" s="99">
        <f t="shared" si="2"/>
        <v>0</v>
      </c>
      <c r="W43" s="104" t="str">
        <f t="shared" si="3"/>
        <v>None</v>
      </c>
      <c r="X43" s="106" t="str">
        <f>IFERROR(IF(V43&lt;1,"0",VLOOKUP(W43, [2]Lookup!$I$4:$J$52,2,FALSE)),0)</f>
        <v>0</v>
      </c>
      <c r="Y43" s="89"/>
      <c r="Z43" s="101">
        <f t="shared" si="0"/>
        <v>0</v>
      </c>
      <c r="AB43" s="91">
        <f t="shared" si="1"/>
        <v>0</v>
      </c>
      <c r="AD43" s="92" t="str">
        <f t="shared" si="4"/>
        <v>None</v>
      </c>
      <c r="AE43" s="93" t="str">
        <f>IF(AB43&lt;1,"Nil",VLOOKUP($AD43, [2]Lookup!$M$4:$N81,2))</f>
        <v>Nil</v>
      </c>
      <c r="AF43" s="102"/>
    </row>
    <row r="44" spans="1:32" hidden="1">
      <c r="A44" s="109"/>
      <c r="B44" s="81"/>
      <c r="C44" s="82"/>
      <c r="D44" s="82"/>
      <c r="E44" s="82"/>
      <c r="F44" s="83">
        <f t="shared" ref="F44:F93" si="9">SUM(B44:E44)</f>
        <v>0</v>
      </c>
      <c r="G44" s="104" t="str">
        <f t="shared" si="6"/>
        <v>None</v>
      </c>
      <c r="H44" s="105" t="str">
        <f>IFERROR(IF(F44&lt;1,"0",VLOOKUP(G44,[2]Lookup!$A$4:$B$53,2,FALSE)),0)</f>
        <v>0</v>
      </c>
      <c r="I44" s="86"/>
      <c r="J44" s="88"/>
      <c r="K44" s="87"/>
      <c r="L44" s="87"/>
      <c r="M44" s="87"/>
      <c r="N44" s="83">
        <f t="shared" si="7"/>
        <v>0</v>
      </c>
      <c r="O44" s="104" t="str">
        <f t="shared" si="8"/>
        <v>None</v>
      </c>
      <c r="P44" s="106" t="str">
        <f>IFERROR(IF(N44&lt;1,"0",VLOOKUP(O44,[2]Lookup!$E$4:$F$52,2,FALSE)),0)</f>
        <v>0</v>
      </c>
      <c r="Q44" s="86"/>
      <c r="R44" s="87"/>
      <c r="S44" s="87"/>
      <c r="T44" s="87"/>
      <c r="U44" s="87"/>
      <c r="V44" s="83">
        <f t="shared" si="2"/>
        <v>0</v>
      </c>
      <c r="W44" s="104" t="str">
        <f t="shared" si="3"/>
        <v>None</v>
      </c>
      <c r="X44" s="106" t="str">
        <f>IFERROR(IF(V44&lt;1,"0",VLOOKUP(W44, [2]Lookup!$I$4:$J$52,2,FALSE)),0)</f>
        <v>0</v>
      </c>
      <c r="Y44" s="89"/>
      <c r="Z44" s="101">
        <f>SUM(H44,P44,X44)</f>
        <v>0</v>
      </c>
      <c r="AB44" s="91">
        <f t="shared" si="1"/>
        <v>0</v>
      </c>
      <c r="AD44" s="92" t="str">
        <f t="shared" si="4"/>
        <v>None</v>
      </c>
      <c r="AE44" s="93" t="str">
        <f>IF(AB44&lt;1,"Nil",VLOOKUP($AD44, [2]Lookup!$M$4:$N82,2))</f>
        <v>Nil</v>
      </c>
      <c r="AF44" s="102"/>
    </row>
    <row r="45" spans="1:32" hidden="1">
      <c r="A45" s="109"/>
      <c r="B45" s="81"/>
      <c r="C45" s="82"/>
      <c r="D45" s="82"/>
      <c r="E45" s="82"/>
      <c r="F45" s="83">
        <f t="shared" si="9"/>
        <v>0</v>
      </c>
      <c r="G45" s="104" t="str">
        <f t="shared" si="6"/>
        <v>None</v>
      </c>
      <c r="H45" s="105" t="str">
        <f>IFERROR(IF(F45&lt;1,"0",VLOOKUP(G45,[2]Lookup!$A$4:$B$53,2,FALSE)),0)</f>
        <v>0</v>
      </c>
      <c r="I45" s="86"/>
      <c r="J45" s="88"/>
      <c r="K45" s="87"/>
      <c r="L45" s="87"/>
      <c r="M45" s="87"/>
      <c r="N45" s="83">
        <f t="shared" si="7"/>
        <v>0</v>
      </c>
      <c r="O45" s="104" t="str">
        <f t="shared" si="8"/>
        <v>None</v>
      </c>
      <c r="P45" s="106" t="str">
        <f>IFERROR(IF(N45&lt;1,"0",VLOOKUP(O45,[2]Lookup!$E$4:$F$52,2,FALSE)),0)</f>
        <v>0</v>
      </c>
      <c r="Q45" s="86"/>
      <c r="R45" s="87"/>
      <c r="S45" s="87"/>
      <c r="T45" s="87"/>
      <c r="U45" s="87"/>
      <c r="V45" s="83">
        <f t="shared" si="2"/>
        <v>0</v>
      </c>
      <c r="W45" s="104" t="str">
        <f t="shared" si="3"/>
        <v>None</v>
      </c>
      <c r="X45" s="106" t="str">
        <f>IFERROR(IF(V45&lt;1,"0",VLOOKUP(W45, [2]Lookup!$I$4:$J$52,2,FALSE)),0)</f>
        <v>0</v>
      </c>
      <c r="Y45" s="89"/>
      <c r="Z45" s="101">
        <f>SUM(H45,P45,X45)</f>
        <v>0</v>
      </c>
      <c r="AB45" s="91">
        <f t="shared" si="1"/>
        <v>0</v>
      </c>
      <c r="AD45" s="92" t="str">
        <f t="shared" si="4"/>
        <v>None</v>
      </c>
      <c r="AE45" s="93" t="str">
        <f>IF(AB45&lt;1,"Nil",VLOOKUP($AD45, [2]Lookup!$M$4:$N83,2))</f>
        <v>Nil</v>
      </c>
      <c r="AF45" s="102"/>
    </row>
    <row r="46" spans="1:32" hidden="1">
      <c r="A46" s="109"/>
      <c r="B46" s="81"/>
      <c r="C46" s="82"/>
      <c r="D46" s="82"/>
      <c r="E46" s="82"/>
      <c r="F46" s="83">
        <f t="shared" si="9"/>
        <v>0</v>
      </c>
      <c r="G46" s="104" t="str">
        <f t="shared" si="6"/>
        <v>None</v>
      </c>
      <c r="H46" s="105" t="str">
        <f>IFERROR(IF(F46&lt;1,"0",VLOOKUP(G46,[2]Lookup!$A$4:$B$53,2,FALSE)),0)</f>
        <v>0</v>
      </c>
      <c r="I46" s="86"/>
      <c r="J46" s="88"/>
      <c r="K46" s="87"/>
      <c r="L46" s="87"/>
      <c r="M46" s="87"/>
      <c r="N46" s="83">
        <f t="shared" si="7"/>
        <v>0</v>
      </c>
      <c r="O46" s="104" t="str">
        <f t="shared" si="8"/>
        <v>None</v>
      </c>
      <c r="P46" s="106" t="str">
        <f>IFERROR(IF(N46&lt;1,"0",VLOOKUP(O46,[2]Lookup!$E$4:$F$52,2,FALSE)),0)</f>
        <v>0</v>
      </c>
      <c r="Q46" s="86"/>
      <c r="R46" s="87"/>
      <c r="S46" s="87"/>
      <c r="T46" s="87"/>
      <c r="U46" s="87"/>
      <c r="V46" s="83">
        <f t="shared" si="2"/>
        <v>0</v>
      </c>
      <c r="W46" s="104" t="str">
        <f t="shared" si="3"/>
        <v>None</v>
      </c>
      <c r="X46" s="106" t="str">
        <f>IFERROR(IF(V46&lt;1,"0",VLOOKUP(W46, [2]Lookup!$I$4:$J$52,2,FALSE)),0)</f>
        <v>0</v>
      </c>
      <c r="Y46" s="89"/>
      <c r="Z46" s="101">
        <f t="shared" ref="Z46:Z93" si="10">SUM(H46,P46,X46)</f>
        <v>0</v>
      </c>
      <c r="AB46" s="91">
        <f t="shared" si="1"/>
        <v>0</v>
      </c>
      <c r="AD46" s="92" t="str">
        <f t="shared" si="4"/>
        <v>None</v>
      </c>
      <c r="AE46" s="93" t="str">
        <f>IF(AB46&lt;1,"Nil",VLOOKUP($AD46, [2]Lookup!$M$4:$N84,2))</f>
        <v>Nil</v>
      </c>
      <c r="AF46" s="102"/>
    </row>
    <row r="47" spans="1:32" hidden="1">
      <c r="A47" s="109"/>
      <c r="B47" s="81"/>
      <c r="C47" s="82"/>
      <c r="D47" s="82"/>
      <c r="E47" s="82"/>
      <c r="F47" s="83">
        <f t="shared" si="9"/>
        <v>0</v>
      </c>
      <c r="G47" s="104" t="str">
        <f t="shared" si="6"/>
        <v>None</v>
      </c>
      <c r="H47" s="105" t="str">
        <f>IFERROR(IF(F47&lt;1,"0",VLOOKUP(G47,[2]Lookup!$A$4:$B$53,2,FALSE)),0)</f>
        <v>0</v>
      </c>
      <c r="I47" s="86"/>
      <c r="J47" s="88"/>
      <c r="K47" s="87"/>
      <c r="L47" s="87"/>
      <c r="M47" s="87"/>
      <c r="N47" s="83">
        <f t="shared" si="7"/>
        <v>0</v>
      </c>
      <c r="O47" s="104" t="str">
        <f t="shared" si="8"/>
        <v>None</v>
      </c>
      <c r="P47" s="106" t="str">
        <f>IFERROR(IF(N47&lt;1,"0",VLOOKUP(O47,[2]Lookup!$E$4:$F$52,2,FALSE)),0)</f>
        <v>0</v>
      </c>
      <c r="Q47" s="86"/>
      <c r="R47" s="87"/>
      <c r="S47" s="87"/>
      <c r="T47" s="87"/>
      <c r="U47" s="87"/>
      <c r="V47" s="83">
        <f t="shared" si="2"/>
        <v>0</v>
      </c>
      <c r="W47" s="104" t="str">
        <f t="shared" si="3"/>
        <v>None</v>
      </c>
      <c r="X47" s="106" t="str">
        <f>IFERROR(IF(V47&lt;1,"0",VLOOKUP(W47, [2]Lookup!$I$4:$J$52,2,FALSE)),0)</f>
        <v>0</v>
      </c>
      <c r="Y47" s="89"/>
      <c r="Z47" s="101">
        <f t="shared" si="10"/>
        <v>0</v>
      </c>
      <c r="AA47" s="57"/>
      <c r="AB47" s="91">
        <f t="shared" si="1"/>
        <v>0</v>
      </c>
      <c r="AC47" s="57"/>
      <c r="AD47" s="92" t="str">
        <f t="shared" si="4"/>
        <v>None</v>
      </c>
      <c r="AE47" s="93" t="str">
        <f>IF(AB47&lt;1,"Nil",VLOOKUP($AD47, [2]Lookup!$M$4:$N85,2))</f>
        <v>Nil</v>
      </c>
      <c r="AF47" s="102"/>
    </row>
    <row r="48" spans="1:32" hidden="1">
      <c r="A48" s="109"/>
      <c r="B48" s="81"/>
      <c r="C48" s="82"/>
      <c r="D48" s="82"/>
      <c r="E48" s="82"/>
      <c r="F48" s="83">
        <f t="shared" si="9"/>
        <v>0</v>
      </c>
      <c r="G48" s="104" t="str">
        <f t="shared" si="6"/>
        <v>None</v>
      </c>
      <c r="H48" s="105" t="str">
        <f>IFERROR(IF(F48&lt;1,"0",VLOOKUP(G48,[2]Lookup!$A$4:$B$53,2,FALSE)),0)</f>
        <v>0</v>
      </c>
      <c r="I48" s="86"/>
      <c r="J48" s="88"/>
      <c r="K48" s="87"/>
      <c r="L48" s="87"/>
      <c r="M48" s="87"/>
      <c r="N48" s="83">
        <f t="shared" si="7"/>
        <v>0</v>
      </c>
      <c r="O48" s="104" t="str">
        <f t="shared" si="8"/>
        <v>None</v>
      </c>
      <c r="P48" s="106" t="str">
        <f>IFERROR(IF(N48&lt;1,"0",VLOOKUP(O48,[2]Lookup!$E$4:$F$52,2,FALSE)),0)</f>
        <v>0</v>
      </c>
      <c r="Q48" s="86"/>
      <c r="R48" s="87"/>
      <c r="S48" s="87"/>
      <c r="T48" s="87"/>
      <c r="U48" s="87"/>
      <c r="V48" s="83">
        <f t="shared" si="2"/>
        <v>0</v>
      </c>
      <c r="W48" s="104" t="str">
        <f t="shared" si="3"/>
        <v>None</v>
      </c>
      <c r="X48" s="106" t="str">
        <f>IFERROR(IF(V48&lt;1,"0",VLOOKUP(W48, [2]Lookup!$I$4:$J$52,2,FALSE)),0)</f>
        <v>0</v>
      </c>
      <c r="Y48" s="89"/>
      <c r="Z48" s="101">
        <f t="shared" si="10"/>
        <v>0</v>
      </c>
      <c r="AB48" s="91">
        <f t="shared" si="1"/>
        <v>0</v>
      </c>
      <c r="AD48" s="92" t="str">
        <f t="shared" si="4"/>
        <v>None</v>
      </c>
      <c r="AE48" s="93" t="str">
        <f>IF(AB48&lt;1,"Nil",VLOOKUP($AD48, [2]Lookup!$M$4:$N86,2))</f>
        <v>Nil</v>
      </c>
      <c r="AF48" s="102"/>
    </row>
    <row r="49" spans="1:32" hidden="1">
      <c r="A49" s="109"/>
      <c r="B49" s="81"/>
      <c r="C49" s="82"/>
      <c r="D49" s="82"/>
      <c r="E49" s="82"/>
      <c r="F49" s="83">
        <f t="shared" si="9"/>
        <v>0</v>
      </c>
      <c r="G49" s="104" t="str">
        <f t="shared" si="6"/>
        <v>None</v>
      </c>
      <c r="H49" s="105" t="str">
        <f>IFERROR(IF(F49&lt;1,"0",VLOOKUP(G49,[2]Lookup!$A$4:$B$53,2,FALSE)),0)</f>
        <v>0</v>
      </c>
      <c r="I49" s="86"/>
      <c r="J49" s="88"/>
      <c r="K49" s="87"/>
      <c r="L49" s="87"/>
      <c r="M49" s="87"/>
      <c r="N49" s="83">
        <f t="shared" si="7"/>
        <v>0</v>
      </c>
      <c r="O49" s="104" t="str">
        <f t="shared" si="8"/>
        <v>None</v>
      </c>
      <c r="P49" s="106" t="str">
        <f>IFERROR(IF(N49&lt;1,"0",VLOOKUP(O49,[2]Lookup!$E$4:$F$52,2,FALSE)),0)</f>
        <v>0</v>
      </c>
      <c r="Q49" s="86"/>
      <c r="R49" s="87"/>
      <c r="S49" s="87"/>
      <c r="T49" s="87"/>
      <c r="U49" s="87"/>
      <c r="V49" s="83">
        <f t="shared" si="2"/>
        <v>0</v>
      </c>
      <c r="W49" s="104" t="str">
        <f t="shared" si="3"/>
        <v>None</v>
      </c>
      <c r="X49" s="106" t="str">
        <f>IFERROR(IF(V49&lt;1,"0",VLOOKUP(W49, [2]Lookup!$I$4:$J$52,2,FALSE)),0)</f>
        <v>0</v>
      </c>
      <c r="Y49" s="89"/>
      <c r="Z49" s="101">
        <f t="shared" si="10"/>
        <v>0</v>
      </c>
      <c r="AB49" s="91">
        <f t="shared" si="1"/>
        <v>0</v>
      </c>
      <c r="AD49" s="92" t="str">
        <f t="shared" si="4"/>
        <v>None</v>
      </c>
      <c r="AE49" s="93" t="str">
        <f>IF(AB49&lt;1,"Nil",VLOOKUP($AD49, [2]Lookup!$M$4:$N87,2))</f>
        <v>Nil</v>
      </c>
      <c r="AF49" s="102"/>
    </row>
    <row r="50" spans="1:32" hidden="1">
      <c r="A50" s="109"/>
      <c r="B50" s="81"/>
      <c r="C50" s="82"/>
      <c r="D50" s="82"/>
      <c r="E50" s="82"/>
      <c r="F50" s="83">
        <f t="shared" si="9"/>
        <v>0</v>
      </c>
      <c r="G50" s="104" t="str">
        <f t="shared" si="6"/>
        <v>None</v>
      </c>
      <c r="H50" s="105" t="str">
        <f>IFERROR(IF(F50&lt;1,"0",VLOOKUP(G50,[2]Lookup!$A$4:$B$53,2,FALSE)),0)</f>
        <v>0</v>
      </c>
      <c r="I50" s="86"/>
      <c r="J50" s="88"/>
      <c r="K50" s="87"/>
      <c r="L50" s="87"/>
      <c r="M50" s="87"/>
      <c r="N50" s="83">
        <f t="shared" si="7"/>
        <v>0</v>
      </c>
      <c r="O50" s="104" t="str">
        <f t="shared" si="8"/>
        <v>None</v>
      </c>
      <c r="P50" s="106" t="str">
        <f>IFERROR(IF(N50&lt;1,"0",VLOOKUP(O50,[2]Lookup!$E$4:$F$52,2,FALSE)),0)</f>
        <v>0</v>
      </c>
      <c r="Q50" s="86"/>
      <c r="R50" s="87"/>
      <c r="S50" s="87"/>
      <c r="T50" s="87"/>
      <c r="U50" s="87"/>
      <c r="V50" s="83">
        <f t="shared" si="2"/>
        <v>0</v>
      </c>
      <c r="W50" s="104" t="str">
        <f t="shared" si="3"/>
        <v>None</v>
      </c>
      <c r="X50" s="106" t="str">
        <f>IFERROR(IF(V50&lt;1,"0",VLOOKUP(W50, [2]Lookup!$I$4:$J$52,2,FALSE)),0)</f>
        <v>0</v>
      </c>
      <c r="Y50" s="89"/>
      <c r="Z50" s="101">
        <f t="shared" si="10"/>
        <v>0</v>
      </c>
      <c r="AB50" s="91">
        <f t="shared" si="1"/>
        <v>0</v>
      </c>
      <c r="AD50" s="92" t="str">
        <f t="shared" si="4"/>
        <v>None</v>
      </c>
      <c r="AE50" s="93" t="str">
        <f>IF(AB50&lt;1,"Nil",VLOOKUP($AD50, [2]Lookup!$M$4:$N88,2))</f>
        <v>Nil</v>
      </c>
      <c r="AF50" s="102"/>
    </row>
    <row r="51" spans="1:32" hidden="1">
      <c r="A51" s="109"/>
      <c r="B51" s="81"/>
      <c r="C51" s="82"/>
      <c r="D51" s="82"/>
      <c r="E51" s="82"/>
      <c r="F51" s="83">
        <f t="shared" si="9"/>
        <v>0</v>
      </c>
      <c r="G51" s="104" t="str">
        <f t="shared" si="6"/>
        <v>None</v>
      </c>
      <c r="H51" s="105" t="str">
        <f>IFERROR(IF(F51&lt;1,"0",VLOOKUP(G51,[2]Lookup!$A$4:$B$53,2,FALSE)),0)</f>
        <v>0</v>
      </c>
      <c r="I51" s="86"/>
      <c r="J51" s="88"/>
      <c r="K51" s="87"/>
      <c r="L51" s="87"/>
      <c r="M51" s="87"/>
      <c r="N51" s="83">
        <f t="shared" si="7"/>
        <v>0</v>
      </c>
      <c r="O51" s="104" t="str">
        <f t="shared" si="8"/>
        <v>None</v>
      </c>
      <c r="P51" s="106" t="str">
        <f>IFERROR(IF(N51&lt;1,"0",VLOOKUP(O51,[2]Lookup!$E$4:$F$52,2,FALSE)),0)</f>
        <v>0</v>
      </c>
      <c r="Q51" s="86"/>
      <c r="R51" s="87"/>
      <c r="S51" s="87"/>
      <c r="T51" s="87"/>
      <c r="U51" s="87"/>
      <c r="V51" s="83">
        <f t="shared" si="2"/>
        <v>0</v>
      </c>
      <c r="W51" s="104" t="str">
        <f t="shared" si="3"/>
        <v>None</v>
      </c>
      <c r="X51" s="106" t="str">
        <f>IFERROR(IF(V51&lt;1,"0",VLOOKUP(W51, [2]Lookup!$I$4:$J$52,2,FALSE)),0)</f>
        <v>0</v>
      </c>
      <c r="Y51" s="89"/>
      <c r="Z51" s="101">
        <f t="shared" si="10"/>
        <v>0</v>
      </c>
      <c r="AB51" s="91">
        <f t="shared" si="1"/>
        <v>0</v>
      </c>
      <c r="AD51" s="92" t="str">
        <f t="shared" si="4"/>
        <v>None</v>
      </c>
      <c r="AE51" s="93" t="str">
        <f>IF(AB51&lt;1,"Nil",VLOOKUP($AD51, [2]Lookup!$M$4:$N89,2))</f>
        <v>Nil</v>
      </c>
      <c r="AF51" s="102"/>
    </row>
    <row r="52" spans="1:32" hidden="1">
      <c r="A52" s="109"/>
      <c r="B52" s="81"/>
      <c r="C52" s="82"/>
      <c r="D52" s="82"/>
      <c r="E52" s="82"/>
      <c r="F52" s="83">
        <f t="shared" si="9"/>
        <v>0</v>
      </c>
      <c r="G52" s="104" t="str">
        <f t="shared" si="6"/>
        <v>None</v>
      </c>
      <c r="H52" s="105" t="str">
        <f>IFERROR(IF(F52&lt;1,"0",VLOOKUP(G52,[2]Lookup!$A$4:$B$53,2,FALSE)),0)</f>
        <v>0</v>
      </c>
      <c r="I52" s="86"/>
      <c r="J52" s="88"/>
      <c r="K52" s="87"/>
      <c r="L52" s="87"/>
      <c r="M52" s="87"/>
      <c r="N52" s="83">
        <f t="shared" si="7"/>
        <v>0</v>
      </c>
      <c r="O52" s="104" t="str">
        <f t="shared" si="8"/>
        <v>None</v>
      </c>
      <c r="P52" s="106" t="str">
        <f>IFERROR(IF(N52&lt;1,"0",VLOOKUP(O52,[2]Lookup!$E$4:$F$52,2,FALSE)),0)</f>
        <v>0</v>
      </c>
      <c r="Q52" s="86"/>
      <c r="R52" s="87"/>
      <c r="S52" s="87"/>
      <c r="T52" s="87"/>
      <c r="U52" s="87"/>
      <c r="V52" s="83">
        <f t="shared" si="2"/>
        <v>0</v>
      </c>
      <c r="W52" s="104" t="str">
        <f t="shared" si="3"/>
        <v>None</v>
      </c>
      <c r="X52" s="106" t="str">
        <f>IFERROR(IF(V52&lt;1,"0",VLOOKUP(W52, [2]Lookup!$I$4:$J$52,2,FALSE)),0)</f>
        <v>0</v>
      </c>
      <c r="Y52" s="89"/>
      <c r="Z52" s="101">
        <f t="shared" si="10"/>
        <v>0</v>
      </c>
      <c r="AA52" s="57"/>
      <c r="AB52" s="91">
        <f t="shared" si="1"/>
        <v>0</v>
      </c>
      <c r="AC52" s="57"/>
      <c r="AD52" s="92" t="str">
        <f t="shared" si="4"/>
        <v>None</v>
      </c>
      <c r="AE52" s="93" t="str">
        <f>IF(AB52&lt;1,"Nil",VLOOKUP($AD52, [2]Lookup!$M$4:$N90,2))</f>
        <v>Nil</v>
      </c>
      <c r="AF52" s="102"/>
    </row>
    <row r="53" spans="1:32" hidden="1">
      <c r="A53" s="109"/>
      <c r="B53" s="81"/>
      <c r="C53" s="82"/>
      <c r="D53" s="82"/>
      <c r="E53" s="82"/>
      <c r="F53" s="83">
        <f t="shared" si="9"/>
        <v>0</v>
      </c>
      <c r="G53" s="104" t="str">
        <f t="shared" si="6"/>
        <v>None</v>
      </c>
      <c r="H53" s="105" t="str">
        <f>IFERROR(IF(F53&lt;1,"0",VLOOKUP(G53,[2]Lookup!$A$4:$B$53,2,FALSE)),0)</f>
        <v>0</v>
      </c>
      <c r="I53" s="86"/>
      <c r="J53" s="88"/>
      <c r="K53" s="87"/>
      <c r="L53" s="87"/>
      <c r="M53" s="87"/>
      <c r="N53" s="83">
        <f t="shared" si="7"/>
        <v>0</v>
      </c>
      <c r="O53" s="104" t="str">
        <f t="shared" si="8"/>
        <v>None</v>
      </c>
      <c r="P53" s="106" t="str">
        <f>IFERROR(IF(N53&lt;1,"0",VLOOKUP(O53,[2]Lookup!$E$4:$F$52,2,FALSE)),0)</f>
        <v>0</v>
      </c>
      <c r="Q53" s="86"/>
      <c r="R53" s="87"/>
      <c r="S53" s="87"/>
      <c r="T53" s="87"/>
      <c r="U53" s="87"/>
      <c r="V53" s="83">
        <f t="shared" si="2"/>
        <v>0</v>
      </c>
      <c r="W53" s="104" t="str">
        <f t="shared" si="3"/>
        <v>None</v>
      </c>
      <c r="X53" s="106" t="str">
        <f>IFERROR(IF(V53&lt;1,"0",VLOOKUP(W53, [2]Lookup!$I$4:$J$52,2,FALSE)),0)</f>
        <v>0</v>
      </c>
      <c r="Y53" s="89"/>
      <c r="Z53" s="101">
        <f t="shared" si="10"/>
        <v>0</v>
      </c>
      <c r="AA53" s="57"/>
      <c r="AB53" s="91">
        <f t="shared" si="1"/>
        <v>0</v>
      </c>
      <c r="AC53" s="57"/>
      <c r="AD53" s="92" t="str">
        <f t="shared" si="4"/>
        <v>None</v>
      </c>
      <c r="AE53" s="93" t="str">
        <f>IF(AB53&lt;1,"Nil",VLOOKUP($AD53, [2]Lookup!$M$4:$N91,2))</f>
        <v>Nil</v>
      </c>
      <c r="AF53" s="102"/>
    </row>
    <row r="54" spans="1:32" hidden="1">
      <c r="A54" s="109"/>
      <c r="B54" s="81"/>
      <c r="C54" s="82"/>
      <c r="D54" s="82"/>
      <c r="E54" s="82"/>
      <c r="F54" s="83">
        <f t="shared" si="9"/>
        <v>0</v>
      </c>
      <c r="G54" s="104" t="str">
        <f t="shared" si="6"/>
        <v>None</v>
      </c>
      <c r="H54" s="105" t="str">
        <f>IFERROR(IF(F54&lt;1,"0",VLOOKUP(G54,[2]Lookup!$A$4:$B$53,2,FALSE)),0)</f>
        <v>0</v>
      </c>
      <c r="I54" s="86"/>
      <c r="J54" s="88"/>
      <c r="K54" s="87"/>
      <c r="L54" s="87"/>
      <c r="M54" s="87"/>
      <c r="N54" s="83">
        <f t="shared" si="7"/>
        <v>0</v>
      </c>
      <c r="O54" s="104" t="str">
        <f t="shared" si="8"/>
        <v>None</v>
      </c>
      <c r="P54" s="106" t="str">
        <f>IFERROR(IF(N54&lt;1,"0",VLOOKUP(O54,[2]Lookup!$E$4:$F$52,2,FALSE)),0)</f>
        <v>0</v>
      </c>
      <c r="Q54" s="86"/>
      <c r="R54" s="87"/>
      <c r="S54" s="87"/>
      <c r="T54" s="87"/>
      <c r="U54" s="87"/>
      <c r="V54" s="83">
        <f t="shared" si="2"/>
        <v>0</v>
      </c>
      <c r="W54" s="104" t="str">
        <f t="shared" si="3"/>
        <v>None</v>
      </c>
      <c r="X54" s="106" t="str">
        <f>IFERROR(IF(V54&lt;1,"0",VLOOKUP(W54, [2]Lookup!$I$4:$J$52,2,FALSE)),0)</f>
        <v>0</v>
      </c>
      <c r="Y54" s="89"/>
      <c r="Z54" s="101">
        <f t="shared" si="10"/>
        <v>0</v>
      </c>
      <c r="AB54" s="91">
        <f t="shared" si="1"/>
        <v>0</v>
      </c>
      <c r="AD54" s="92" t="str">
        <f t="shared" si="4"/>
        <v>None</v>
      </c>
      <c r="AE54" s="93" t="str">
        <f>IF(AB54&lt;1,"Nil",VLOOKUP($AD54, [2]Lookup!$M$4:$N92,2))</f>
        <v>Nil</v>
      </c>
      <c r="AF54" s="102"/>
    </row>
    <row r="55" spans="1:32" hidden="1">
      <c r="A55" s="109"/>
      <c r="B55" s="81"/>
      <c r="C55" s="82"/>
      <c r="D55" s="82"/>
      <c r="E55" s="82"/>
      <c r="F55" s="83">
        <f t="shared" si="9"/>
        <v>0</v>
      </c>
      <c r="G55" s="104" t="str">
        <f t="shared" si="6"/>
        <v>None</v>
      </c>
      <c r="H55" s="105" t="str">
        <f>IFERROR(IF(F55&lt;1,"0",VLOOKUP(G55,[2]Lookup!$A$4:$B$53,2,FALSE)),0)</f>
        <v>0</v>
      </c>
      <c r="I55" s="86"/>
      <c r="J55" s="88"/>
      <c r="K55" s="87"/>
      <c r="L55" s="87"/>
      <c r="M55" s="87"/>
      <c r="N55" s="83">
        <f t="shared" si="7"/>
        <v>0</v>
      </c>
      <c r="O55" s="104" t="str">
        <f t="shared" si="8"/>
        <v>None</v>
      </c>
      <c r="P55" s="106" t="str">
        <f>IFERROR(IF(N55&lt;1,"0",VLOOKUP(O55,[2]Lookup!$E$4:$F$52,2,FALSE)),0)</f>
        <v>0</v>
      </c>
      <c r="Q55" s="86"/>
      <c r="R55" s="87"/>
      <c r="S55" s="87"/>
      <c r="T55" s="87"/>
      <c r="U55" s="87"/>
      <c r="V55" s="83">
        <f t="shared" si="2"/>
        <v>0</v>
      </c>
      <c r="W55" s="104" t="str">
        <f t="shared" si="3"/>
        <v>None</v>
      </c>
      <c r="X55" s="106" t="str">
        <f>IFERROR(IF(V55&lt;1,"0",VLOOKUP(W55, [2]Lookup!$I$4:$J$52,2,FALSE)),0)</f>
        <v>0</v>
      </c>
      <c r="Y55" s="89"/>
      <c r="Z55" s="101">
        <f t="shared" si="10"/>
        <v>0</v>
      </c>
      <c r="AA55" s="57"/>
      <c r="AB55" s="91">
        <f t="shared" si="1"/>
        <v>0</v>
      </c>
      <c r="AC55" s="57"/>
      <c r="AD55" s="92" t="str">
        <f t="shared" si="4"/>
        <v>None</v>
      </c>
      <c r="AE55" s="93" t="str">
        <f>IF(AB55&lt;1,"Nil",VLOOKUP($AD55, [2]Lookup!$M$4:$N93,2))</f>
        <v>Nil</v>
      </c>
      <c r="AF55" s="102"/>
    </row>
    <row r="56" spans="1:32" hidden="1">
      <c r="A56" s="109"/>
      <c r="B56" s="81"/>
      <c r="C56" s="82"/>
      <c r="D56" s="82"/>
      <c r="E56" s="82"/>
      <c r="F56" s="83">
        <f t="shared" si="9"/>
        <v>0</v>
      </c>
      <c r="G56" s="104" t="str">
        <f t="shared" si="6"/>
        <v>None</v>
      </c>
      <c r="H56" s="105" t="str">
        <f>IFERROR(IF(F56&lt;1,"0",VLOOKUP(G56,[2]Lookup!$A$4:$B$53,2,FALSE)),0)</f>
        <v>0</v>
      </c>
      <c r="I56" s="86"/>
      <c r="J56" s="88"/>
      <c r="K56" s="87"/>
      <c r="L56" s="87"/>
      <c r="M56" s="87"/>
      <c r="N56" s="83">
        <f t="shared" si="7"/>
        <v>0</v>
      </c>
      <c r="O56" s="104" t="str">
        <f t="shared" si="8"/>
        <v>None</v>
      </c>
      <c r="P56" s="106" t="str">
        <f>IFERROR(IF(N56&lt;1,"0",VLOOKUP(O56,[2]Lookup!$E$4:$F$52,2,FALSE)),0)</f>
        <v>0</v>
      </c>
      <c r="Q56" s="86"/>
      <c r="R56" s="87"/>
      <c r="S56" s="87"/>
      <c r="T56" s="87"/>
      <c r="U56" s="87"/>
      <c r="V56" s="83">
        <f t="shared" si="2"/>
        <v>0</v>
      </c>
      <c r="W56" s="104" t="str">
        <f t="shared" si="3"/>
        <v>None</v>
      </c>
      <c r="X56" s="106" t="str">
        <f>IFERROR(IF(V56&lt;1,"0",VLOOKUP(W56, [2]Lookup!$I$4:$J$52,2,FALSE)),0)</f>
        <v>0</v>
      </c>
      <c r="Y56" s="89"/>
      <c r="Z56" s="101">
        <f t="shared" si="10"/>
        <v>0</v>
      </c>
      <c r="AB56" s="91">
        <f t="shared" si="1"/>
        <v>0</v>
      </c>
      <c r="AD56" s="92" t="str">
        <f t="shared" si="4"/>
        <v>None</v>
      </c>
      <c r="AE56" s="93" t="str">
        <f>IF(AB56&lt;1,"Nil",VLOOKUP($AD56, [2]Lookup!$M$4:$N94,2))</f>
        <v>Nil</v>
      </c>
      <c r="AF56" s="102"/>
    </row>
    <row r="57" spans="1:32" hidden="1">
      <c r="A57" s="109"/>
      <c r="B57" s="81"/>
      <c r="C57" s="82"/>
      <c r="D57" s="82"/>
      <c r="E57" s="82"/>
      <c r="F57" s="83">
        <f t="shared" si="9"/>
        <v>0</v>
      </c>
      <c r="G57" s="104" t="str">
        <f t="shared" si="6"/>
        <v>None</v>
      </c>
      <c r="H57" s="105" t="str">
        <f>IFERROR(IF(F57&lt;1,"0",VLOOKUP(G57,[2]Lookup!$A$4:$B$53,2,FALSE)),0)</f>
        <v>0</v>
      </c>
      <c r="I57" s="86"/>
      <c r="J57" s="88"/>
      <c r="K57" s="87"/>
      <c r="L57" s="87"/>
      <c r="M57" s="87"/>
      <c r="N57" s="83">
        <f t="shared" si="7"/>
        <v>0</v>
      </c>
      <c r="O57" s="104" t="str">
        <f t="shared" si="8"/>
        <v>None</v>
      </c>
      <c r="P57" s="106" t="str">
        <f>IFERROR(IF(N57&lt;1,"0",VLOOKUP(O57,[2]Lookup!$E$4:$F$52,2,FALSE)),0)</f>
        <v>0</v>
      </c>
      <c r="Q57" s="86"/>
      <c r="R57" s="87"/>
      <c r="S57" s="87"/>
      <c r="T57" s="87"/>
      <c r="U57" s="87"/>
      <c r="V57" s="83">
        <f t="shared" si="2"/>
        <v>0</v>
      </c>
      <c r="W57" s="104" t="str">
        <f t="shared" si="3"/>
        <v>None</v>
      </c>
      <c r="X57" s="106" t="str">
        <f>IFERROR(IF(V57&lt;1,"0",VLOOKUP(W57, [2]Lookup!$I$4:$J$52,2,FALSE)),0)</f>
        <v>0</v>
      </c>
      <c r="Y57" s="89"/>
      <c r="Z57" s="101">
        <f t="shared" si="10"/>
        <v>0</v>
      </c>
      <c r="AA57" s="57"/>
      <c r="AB57" s="91">
        <f t="shared" si="1"/>
        <v>0</v>
      </c>
      <c r="AC57" s="57"/>
      <c r="AD57" s="92" t="str">
        <f t="shared" si="4"/>
        <v>None</v>
      </c>
      <c r="AE57" s="93" t="str">
        <f>IF(AB57&lt;1,"Nil",VLOOKUP($AD57, [2]Lookup!$M$4:$N95,2))</f>
        <v>Nil</v>
      </c>
      <c r="AF57" s="102"/>
    </row>
    <row r="58" spans="1:32" hidden="1">
      <c r="A58" s="109"/>
      <c r="B58" s="81"/>
      <c r="C58" s="82"/>
      <c r="D58" s="82"/>
      <c r="E58" s="82"/>
      <c r="F58" s="83">
        <f t="shared" si="9"/>
        <v>0</v>
      </c>
      <c r="G58" s="104" t="str">
        <f t="shared" si="6"/>
        <v>None</v>
      </c>
      <c r="H58" s="105" t="str">
        <f>IFERROR(IF(F58&lt;1,"0",VLOOKUP(G58,[2]Lookup!$A$4:$B$53,2,FALSE)),0)</f>
        <v>0</v>
      </c>
      <c r="I58" s="86"/>
      <c r="J58" s="88"/>
      <c r="K58" s="87"/>
      <c r="L58" s="87"/>
      <c r="M58" s="87"/>
      <c r="N58" s="83">
        <f t="shared" si="7"/>
        <v>0</v>
      </c>
      <c r="O58" s="104" t="str">
        <f t="shared" si="8"/>
        <v>None</v>
      </c>
      <c r="P58" s="106" t="str">
        <f>IFERROR(IF(N58&lt;1,"0",VLOOKUP(O58,[2]Lookup!$E$4:$F$52,2,FALSE)),0)</f>
        <v>0</v>
      </c>
      <c r="Q58" s="86"/>
      <c r="R58" s="87"/>
      <c r="S58" s="87"/>
      <c r="T58" s="87"/>
      <c r="U58" s="87"/>
      <c r="V58" s="83">
        <f t="shared" si="2"/>
        <v>0</v>
      </c>
      <c r="W58" s="104" t="str">
        <f t="shared" si="3"/>
        <v>None</v>
      </c>
      <c r="X58" s="106" t="str">
        <f>IFERROR(IF(V58&lt;1,"0",VLOOKUP(W58, [2]Lookup!$I$4:$J$52,2,FALSE)),0)</f>
        <v>0</v>
      </c>
      <c r="Y58" s="89"/>
      <c r="Z58" s="101">
        <f t="shared" si="10"/>
        <v>0</v>
      </c>
      <c r="AA58" s="57"/>
      <c r="AB58" s="91">
        <f t="shared" si="1"/>
        <v>0</v>
      </c>
      <c r="AC58" s="57"/>
      <c r="AD58" s="92" t="str">
        <f t="shared" si="4"/>
        <v>None</v>
      </c>
      <c r="AE58" s="93" t="str">
        <f>IF(AB58&lt;1,"Nil",VLOOKUP($AD58, [2]Lookup!$M$4:$N96,2))</f>
        <v>Nil</v>
      </c>
      <c r="AF58" s="102"/>
    </row>
    <row r="59" spans="1:32" hidden="1">
      <c r="A59" s="109"/>
      <c r="B59" s="81"/>
      <c r="C59" s="82"/>
      <c r="D59" s="82"/>
      <c r="E59" s="82"/>
      <c r="F59" s="83">
        <f t="shared" si="9"/>
        <v>0</v>
      </c>
      <c r="G59" s="104" t="str">
        <f t="shared" si="6"/>
        <v>None</v>
      </c>
      <c r="H59" s="105" t="str">
        <f>IFERROR(IF(F59&lt;1,"0",VLOOKUP(G59,[2]Lookup!$A$4:$B$53,2,FALSE)),0)</f>
        <v>0</v>
      </c>
      <c r="I59" s="86"/>
      <c r="J59" s="88"/>
      <c r="K59" s="87"/>
      <c r="L59" s="87"/>
      <c r="M59" s="87"/>
      <c r="N59" s="83">
        <f t="shared" si="7"/>
        <v>0</v>
      </c>
      <c r="O59" s="104" t="str">
        <f t="shared" si="8"/>
        <v>None</v>
      </c>
      <c r="P59" s="106" t="str">
        <f>IFERROR(IF(N59&lt;1,"0",VLOOKUP(O59,[2]Lookup!$E$4:$F$52,2,FALSE)),0)</f>
        <v>0</v>
      </c>
      <c r="Q59" s="86"/>
      <c r="R59" s="87"/>
      <c r="S59" s="87"/>
      <c r="T59" s="87"/>
      <c r="U59" s="87"/>
      <c r="V59" s="83">
        <f t="shared" si="2"/>
        <v>0</v>
      </c>
      <c r="W59" s="104" t="str">
        <f t="shared" si="3"/>
        <v>None</v>
      </c>
      <c r="X59" s="106" t="str">
        <f>IFERROR(IF(V59&lt;1,"0",VLOOKUP(W59, [2]Lookup!$I$4:$J$52,2,FALSE)),0)</f>
        <v>0</v>
      </c>
      <c r="Y59" s="89"/>
      <c r="Z59" s="101">
        <f t="shared" si="10"/>
        <v>0</v>
      </c>
      <c r="AB59" s="91">
        <f t="shared" si="1"/>
        <v>0</v>
      </c>
      <c r="AD59" s="92" t="str">
        <f t="shared" si="4"/>
        <v>None</v>
      </c>
      <c r="AE59" s="93" t="str">
        <f>IF(AB59&lt;1,"Nil",VLOOKUP($AD59, [2]Lookup!$M$4:$N97,2))</f>
        <v>Nil</v>
      </c>
      <c r="AF59" s="102"/>
    </row>
    <row r="60" spans="1:32" hidden="1">
      <c r="A60" s="109"/>
      <c r="B60" s="81"/>
      <c r="C60" s="82"/>
      <c r="D60" s="82"/>
      <c r="E60" s="82"/>
      <c r="F60" s="83">
        <f t="shared" si="9"/>
        <v>0</v>
      </c>
      <c r="G60" s="104" t="str">
        <f t="shared" si="6"/>
        <v>None</v>
      </c>
      <c r="H60" s="105" t="str">
        <f>IFERROR(IF(F60&lt;1,"0",VLOOKUP(G60,[2]Lookup!$A$4:$B$53,2,FALSE)),0)</f>
        <v>0</v>
      </c>
      <c r="I60" s="86"/>
      <c r="J60" s="88"/>
      <c r="K60" s="87"/>
      <c r="L60" s="87"/>
      <c r="M60" s="87"/>
      <c r="N60" s="83">
        <f t="shared" si="7"/>
        <v>0</v>
      </c>
      <c r="O60" s="104" t="str">
        <f t="shared" si="8"/>
        <v>None</v>
      </c>
      <c r="P60" s="106" t="str">
        <f>IFERROR(IF(N60&lt;1,"0",VLOOKUP(O60,[2]Lookup!$E$4:$F$52,2,FALSE)),0)</f>
        <v>0</v>
      </c>
      <c r="Q60" s="86"/>
      <c r="R60" s="87"/>
      <c r="S60" s="87"/>
      <c r="T60" s="87"/>
      <c r="U60" s="87"/>
      <c r="V60" s="83">
        <f t="shared" si="2"/>
        <v>0</v>
      </c>
      <c r="W60" s="104" t="str">
        <f t="shared" si="3"/>
        <v>None</v>
      </c>
      <c r="X60" s="106" t="str">
        <f>IFERROR(IF(V60&lt;1,"0",VLOOKUP(W60, [2]Lookup!$I$4:$J$52,2,FALSE)),0)</f>
        <v>0</v>
      </c>
      <c r="Y60" s="89"/>
      <c r="Z60" s="101">
        <f t="shared" si="10"/>
        <v>0</v>
      </c>
      <c r="AB60" s="91">
        <f t="shared" si="1"/>
        <v>0</v>
      </c>
      <c r="AD60" s="92" t="str">
        <f t="shared" si="4"/>
        <v>None</v>
      </c>
      <c r="AE60" s="93" t="str">
        <f>IF(AB60&lt;1,"Nil",VLOOKUP($AD60, [2]Lookup!$M$4:$N98,2))</f>
        <v>Nil</v>
      </c>
      <c r="AF60" s="102"/>
    </row>
    <row r="61" spans="1:32" hidden="1">
      <c r="A61" s="109"/>
      <c r="B61" s="81"/>
      <c r="C61" s="82"/>
      <c r="D61" s="82"/>
      <c r="E61" s="82"/>
      <c r="F61" s="83">
        <f t="shared" si="9"/>
        <v>0</v>
      </c>
      <c r="G61" s="104" t="str">
        <f t="shared" si="6"/>
        <v>None</v>
      </c>
      <c r="H61" s="105" t="str">
        <f>IFERROR(IF(F61&lt;1,"0",VLOOKUP(G61,[2]Lookup!$A$4:$B$53,2,FALSE)),0)</f>
        <v>0</v>
      </c>
      <c r="I61" s="86"/>
      <c r="J61" s="88"/>
      <c r="K61" s="87"/>
      <c r="L61" s="87"/>
      <c r="M61" s="87"/>
      <c r="N61" s="83">
        <f t="shared" si="7"/>
        <v>0</v>
      </c>
      <c r="O61" s="104" t="str">
        <f t="shared" si="8"/>
        <v>None</v>
      </c>
      <c r="P61" s="106" t="str">
        <f>IFERROR(IF(N61&lt;1,"0",VLOOKUP(O61,[2]Lookup!$E$4:$F$52,2,FALSE)),0)</f>
        <v>0</v>
      </c>
      <c r="Q61" s="86"/>
      <c r="R61" s="87"/>
      <c r="S61" s="87"/>
      <c r="T61" s="87"/>
      <c r="U61" s="87"/>
      <c r="V61" s="83">
        <f t="shared" si="2"/>
        <v>0</v>
      </c>
      <c r="W61" s="104" t="str">
        <f t="shared" si="3"/>
        <v>None</v>
      </c>
      <c r="X61" s="106" t="str">
        <f>IFERROR(IF(V61&lt;1,"0",VLOOKUP(W61, [2]Lookup!$I$4:$J$52,2,FALSE)),0)</f>
        <v>0</v>
      </c>
      <c r="Y61" s="89"/>
      <c r="Z61" s="101">
        <f t="shared" si="10"/>
        <v>0</v>
      </c>
      <c r="AA61" s="57"/>
      <c r="AB61" s="91">
        <f t="shared" si="1"/>
        <v>0</v>
      </c>
      <c r="AC61" s="57"/>
      <c r="AD61" s="92" t="str">
        <f t="shared" si="4"/>
        <v>None</v>
      </c>
      <c r="AE61" s="93" t="str">
        <f>IF(AB61&lt;1,"Nil",VLOOKUP($AD61, [2]Lookup!$M$4:$N99,2))</f>
        <v>Nil</v>
      </c>
      <c r="AF61" s="102"/>
    </row>
    <row r="62" spans="1:32" hidden="1">
      <c r="A62" s="109"/>
      <c r="B62" s="81"/>
      <c r="C62" s="82"/>
      <c r="D62" s="82"/>
      <c r="E62" s="82"/>
      <c r="F62" s="83">
        <f t="shared" si="9"/>
        <v>0</v>
      </c>
      <c r="G62" s="104" t="str">
        <f t="shared" si="6"/>
        <v>None</v>
      </c>
      <c r="H62" s="105" t="str">
        <f>IFERROR(IF(F62&lt;1,"0",VLOOKUP(G62,[2]Lookup!$A$4:$B$53,2,FALSE)),0)</f>
        <v>0</v>
      </c>
      <c r="I62" s="86"/>
      <c r="J62" s="88"/>
      <c r="K62" s="87"/>
      <c r="L62" s="87"/>
      <c r="M62" s="87"/>
      <c r="N62" s="83">
        <f t="shared" si="7"/>
        <v>0</v>
      </c>
      <c r="O62" s="104" t="str">
        <f t="shared" si="8"/>
        <v>None</v>
      </c>
      <c r="P62" s="106" t="str">
        <f>IFERROR(IF(N62&lt;1,"0",VLOOKUP(O62,[2]Lookup!$E$4:$F$52,2,FALSE)),0)</f>
        <v>0</v>
      </c>
      <c r="Q62" s="86"/>
      <c r="R62" s="87"/>
      <c r="S62" s="87"/>
      <c r="T62" s="87"/>
      <c r="U62" s="87"/>
      <c r="V62" s="83">
        <f t="shared" si="2"/>
        <v>0</v>
      </c>
      <c r="W62" s="104" t="str">
        <f t="shared" si="3"/>
        <v>None</v>
      </c>
      <c r="X62" s="106" t="str">
        <f>IFERROR(IF(V62&lt;1,"0",VLOOKUP(W62, [2]Lookup!$I$4:$J$52,2,FALSE)),0)</f>
        <v>0</v>
      </c>
      <c r="Y62" s="89"/>
      <c r="Z62" s="101">
        <f t="shared" si="10"/>
        <v>0</v>
      </c>
      <c r="AB62" s="91">
        <f t="shared" si="1"/>
        <v>0</v>
      </c>
      <c r="AD62" s="92" t="str">
        <f t="shared" si="4"/>
        <v>None</v>
      </c>
      <c r="AE62" s="93" t="str">
        <f>IF(AB62&lt;1,"Nil",VLOOKUP($AD62, [2]Lookup!$M$4:$N100,2))</f>
        <v>Nil</v>
      </c>
      <c r="AF62" s="102"/>
    </row>
    <row r="63" spans="1:32" hidden="1">
      <c r="A63" s="109"/>
      <c r="B63" s="81"/>
      <c r="C63" s="82"/>
      <c r="D63" s="82"/>
      <c r="E63" s="82"/>
      <c r="F63" s="83">
        <f t="shared" si="9"/>
        <v>0</v>
      </c>
      <c r="G63" s="104" t="str">
        <f t="shared" si="6"/>
        <v>None</v>
      </c>
      <c r="H63" s="105" t="str">
        <f>IFERROR(IF(F63&lt;1,"0",VLOOKUP(G63,[2]Lookup!$A$4:$B$53,2,FALSE)),0)</f>
        <v>0</v>
      </c>
      <c r="I63" s="86"/>
      <c r="J63" s="88"/>
      <c r="K63" s="87"/>
      <c r="L63" s="87"/>
      <c r="M63" s="87"/>
      <c r="N63" s="83">
        <f t="shared" si="7"/>
        <v>0</v>
      </c>
      <c r="O63" s="104" t="str">
        <f t="shared" si="8"/>
        <v>None</v>
      </c>
      <c r="P63" s="106" t="str">
        <f>IFERROR(IF(N63&lt;1,"0",VLOOKUP(O63,[2]Lookup!$E$4:$F$52,2,FALSE)),0)</f>
        <v>0</v>
      </c>
      <c r="Q63" s="86"/>
      <c r="R63" s="87"/>
      <c r="S63" s="87"/>
      <c r="T63" s="87"/>
      <c r="U63" s="87"/>
      <c r="V63" s="99">
        <f t="shared" si="2"/>
        <v>0</v>
      </c>
      <c r="W63" s="104" t="str">
        <f t="shared" si="3"/>
        <v>None</v>
      </c>
      <c r="X63" s="106" t="str">
        <f>IFERROR(IF(V63&lt;1,"0",VLOOKUP(W63, [2]Lookup!$I$4:$J$52,2,FALSE)),0)</f>
        <v>0</v>
      </c>
      <c r="Y63" s="89"/>
      <c r="Z63" s="101">
        <f t="shared" si="10"/>
        <v>0</v>
      </c>
      <c r="AB63" s="91">
        <f t="shared" si="1"/>
        <v>0</v>
      </c>
      <c r="AD63" s="92" t="str">
        <f t="shared" si="4"/>
        <v>None</v>
      </c>
      <c r="AE63" s="93" t="str">
        <f>IF(AB63&lt;1,"Nil",VLOOKUP($AD63, [2]Lookup!$M$4:$N101,2))</f>
        <v>Nil</v>
      </c>
      <c r="AF63" s="102"/>
    </row>
    <row r="64" spans="1:32" hidden="1">
      <c r="B64" s="81"/>
      <c r="C64" s="82"/>
      <c r="D64" s="82"/>
      <c r="E64" s="82"/>
      <c r="F64" s="83">
        <f t="shared" si="9"/>
        <v>0</v>
      </c>
      <c r="G64" s="104" t="str">
        <f t="shared" si="6"/>
        <v>None</v>
      </c>
      <c r="H64" s="105" t="str">
        <f>IFERROR(IF(F64&lt;1,"0",VLOOKUP(G64,[2]Lookup!$A$4:$B$53,2,FALSE)),0)</f>
        <v>0</v>
      </c>
      <c r="I64" s="86"/>
      <c r="J64" s="88"/>
      <c r="K64" s="87"/>
      <c r="L64" s="87"/>
      <c r="M64" s="87"/>
      <c r="N64" s="83">
        <f t="shared" si="7"/>
        <v>0</v>
      </c>
      <c r="O64" s="104" t="str">
        <f t="shared" si="8"/>
        <v>None</v>
      </c>
      <c r="P64" s="106" t="str">
        <f>IFERROR(IF(N64&lt;1,"0",VLOOKUP(O64,[2]Lookup!$E$4:$F$52,2,FALSE)),0)</f>
        <v>0</v>
      </c>
      <c r="Q64" s="86"/>
      <c r="R64" s="87"/>
      <c r="S64" s="87"/>
      <c r="T64" s="87"/>
      <c r="U64" s="87"/>
      <c r="V64" s="99">
        <f t="shared" si="2"/>
        <v>0</v>
      </c>
      <c r="W64" s="104" t="str">
        <f t="shared" si="3"/>
        <v>None</v>
      </c>
      <c r="X64" s="106" t="str">
        <f>IFERROR(IF(V64&lt;1,"0",VLOOKUP(W64, [2]Lookup!$I$4:$J$52,2,FALSE)),0)</f>
        <v>0</v>
      </c>
      <c r="Y64" s="89"/>
      <c r="Z64" s="101">
        <f t="shared" si="10"/>
        <v>0</v>
      </c>
      <c r="AB64" s="91">
        <f t="shared" si="1"/>
        <v>0</v>
      </c>
      <c r="AD64" s="92" t="str">
        <f t="shared" si="4"/>
        <v>None</v>
      </c>
      <c r="AE64" s="93" t="str">
        <f>IF(AB64&lt;1,"Nil",VLOOKUP($AD64, [2]Lookup!$M$4:$N102,2))</f>
        <v>Nil</v>
      </c>
    </row>
    <row r="65" spans="2:31" hidden="1">
      <c r="B65" s="81"/>
      <c r="C65" s="82"/>
      <c r="D65" s="82"/>
      <c r="E65" s="82"/>
      <c r="F65" s="83">
        <f t="shared" si="9"/>
        <v>0</v>
      </c>
      <c r="G65" s="104" t="str">
        <f t="shared" si="6"/>
        <v>None</v>
      </c>
      <c r="H65" s="105" t="str">
        <f>IFERROR(IF(F65&lt;1,"0",VLOOKUP(G65,[2]Lookup!$A$4:$B$53,2,FALSE)),0)</f>
        <v>0</v>
      </c>
      <c r="I65" s="86"/>
      <c r="J65" s="88"/>
      <c r="K65" s="87"/>
      <c r="L65" s="87"/>
      <c r="M65" s="87"/>
      <c r="N65" s="83">
        <f t="shared" si="7"/>
        <v>0</v>
      </c>
      <c r="O65" s="104" t="str">
        <f t="shared" si="8"/>
        <v>None</v>
      </c>
      <c r="P65" s="106" t="str">
        <f>IFERROR(IF(N65&lt;1,"0",VLOOKUP(O65,[2]Lookup!$E$4:$F$52,2,FALSE)),0)</f>
        <v>0</v>
      </c>
      <c r="Q65" s="86"/>
      <c r="R65" s="87"/>
      <c r="S65" s="87"/>
      <c r="T65" s="87"/>
      <c r="U65" s="87"/>
      <c r="V65" s="99">
        <f t="shared" si="2"/>
        <v>0</v>
      </c>
      <c r="W65" s="104" t="str">
        <f t="shared" si="3"/>
        <v>None</v>
      </c>
      <c r="X65" s="106" t="str">
        <f>IFERROR(IF(V65&lt;1,"0",VLOOKUP(W65, [2]Lookup!$I$4:$J$52,2,FALSE)),0)</f>
        <v>0</v>
      </c>
      <c r="Y65" s="89"/>
      <c r="Z65" s="101">
        <f t="shared" si="10"/>
        <v>0</v>
      </c>
      <c r="AB65" s="91">
        <f t="shared" si="1"/>
        <v>0</v>
      </c>
      <c r="AD65" s="92" t="str">
        <f t="shared" si="4"/>
        <v>None</v>
      </c>
      <c r="AE65" s="93" t="str">
        <f>IF(AB65&lt;1,"Nil",VLOOKUP($AD65, [2]Lookup!$M$4:$N103,2))</f>
        <v>Nil</v>
      </c>
    </row>
    <row r="66" spans="2:31" hidden="1">
      <c r="B66" s="81"/>
      <c r="C66" s="82"/>
      <c r="D66" s="82"/>
      <c r="E66" s="82"/>
      <c r="F66" s="83">
        <f t="shared" si="9"/>
        <v>0</v>
      </c>
      <c r="G66" s="104" t="str">
        <f t="shared" si="6"/>
        <v>None</v>
      </c>
      <c r="H66" s="105" t="str">
        <f>IFERROR(IF(F66&lt;1,"0",VLOOKUP(G66,[2]Lookup!$A$4:$B$53,2,FALSE)),0)</f>
        <v>0</v>
      </c>
      <c r="I66" s="86"/>
      <c r="J66" s="88"/>
      <c r="K66" s="87"/>
      <c r="L66" s="87"/>
      <c r="M66" s="87"/>
      <c r="N66" s="83">
        <f t="shared" si="7"/>
        <v>0</v>
      </c>
      <c r="O66" s="104" t="str">
        <f t="shared" si="8"/>
        <v>None</v>
      </c>
      <c r="P66" s="106" t="str">
        <f>IFERROR(IF(N66&lt;1,"0",VLOOKUP(O66,[2]Lookup!$E$4:$F$52,2,FALSE)),0)</f>
        <v>0</v>
      </c>
      <c r="Q66" s="86"/>
      <c r="R66" s="87"/>
      <c r="S66" s="87"/>
      <c r="T66" s="87"/>
      <c r="U66" s="87"/>
      <c r="V66" s="99">
        <f t="shared" si="2"/>
        <v>0</v>
      </c>
      <c r="W66" s="104" t="str">
        <f t="shared" si="3"/>
        <v>None</v>
      </c>
      <c r="X66" s="106" t="str">
        <f>IFERROR(IF(V66&lt;1,"0",VLOOKUP(W66, [2]Lookup!$I$4:$J$52,2,FALSE)),0)</f>
        <v>0</v>
      </c>
      <c r="Y66" s="89"/>
      <c r="Z66" s="101">
        <f t="shared" si="10"/>
        <v>0</v>
      </c>
      <c r="AB66" s="91">
        <f t="shared" si="1"/>
        <v>0</v>
      </c>
      <c r="AD66" s="92" t="str">
        <f t="shared" si="4"/>
        <v>None</v>
      </c>
      <c r="AE66" s="93" t="str">
        <f>IF(AB66&lt;1,"Nil",VLOOKUP($AD66, [2]Lookup!$M$4:$N104,2))</f>
        <v>Nil</v>
      </c>
    </row>
    <row r="67" spans="2:31" hidden="1">
      <c r="B67" s="81"/>
      <c r="C67" s="82"/>
      <c r="D67" s="82"/>
      <c r="E67" s="82"/>
      <c r="F67" s="83">
        <f t="shared" si="9"/>
        <v>0</v>
      </c>
      <c r="G67" s="104" t="str">
        <f t="shared" si="6"/>
        <v>None</v>
      </c>
      <c r="H67" s="105" t="str">
        <f>IFERROR(IF(F67&lt;1,"0",VLOOKUP(G67,[2]Lookup!$A$4:$B$53,2,FALSE)),0)</f>
        <v>0</v>
      </c>
      <c r="I67" s="86"/>
      <c r="J67" s="88"/>
      <c r="K67" s="87"/>
      <c r="L67" s="87"/>
      <c r="M67" s="87"/>
      <c r="N67" s="83">
        <f t="shared" si="7"/>
        <v>0</v>
      </c>
      <c r="O67" s="104" t="str">
        <f t="shared" si="8"/>
        <v>None</v>
      </c>
      <c r="P67" s="106" t="str">
        <f>IFERROR(IF(N67&lt;1,"0",VLOOKUP(O67,[2]Lookup!$E$4:$F$52,2,FALSE)),0)</f>
        <v>0</v>
      </c>
      <c r="Q67" s="86"/>
      <c r="R67" s="87"/>
      <c r="S67" s="87"/>
      <c r="T67" s="87"/>
      <c r="U67" s="87"/>
      <c r="V67" s="99">
        <f t="shared" si="2"/>
        <v>0</v>
      </c>
      <c r="W67" s="104" t="str">
        <f t="shared" si="3"/>
        <v>None</v>
      </c>
      <c r="X67" s="106" t="str">
        <f>IFERROR(IF(V67&lt;1,"0",VLOOKUP(W67, [2]Lookup!$I$4:$J$52,2,FALSE)),0)</f>
        <v>0</v>
      </c>
      <c r="Y67" s="89"/>
      <c r="Z67" s="101">
        <f t="shared" si="10"/>
        <v>0</v>
      </c>
      <c r="AB67" s="91">
        <f t="shared" si="1"/>
        <v>0</v>
      </c>
      <c r="AD67" s="92" t="str">
        <f t="shared" si="4"/>
        <v>None</v>
      </c>
      <c r="AE67" s="93" t="str">
        <f>IF(AB67&lt;1,"Nil",VLOOKUP($AD67, [2]Lookup!$M$4:$N105,2))</f>
        <v>Nil</v>
      </c>
    </row>
    <row r="68" spans="2:31" hidden="1">
      <c r="B68" s="81"/>
      <c r="C68" s="82"/>
      <c r="D68" s="82"/>
      <c r="E68" s="82"/>
      <c r="F68" s="83">
        <f t="shared" si="9"/>
        <v>0</v>
      </c>
      <c r="G68" s="104" t="str">
        <f t="shared" si="6"/>
        <v>None</v>
      </c>
      <c r="H68" s="105" t="str">
        <f>IFERROR(IF(F68&lt;1,"0",VLOOKUP(G68,[2]Lookup!$A$4:$B$53,2,FALSE)),0)</f>
        <v>0</v>
      </c>
      <c r="I68" s="86"/>
      <c r="J68" s="88"/>
      <c r="K68" s="87"/>
      <c r="L68" s="87"/>
      <c r="M68" s="87"/>
      <c r="N68" s="83">
        <f t="shared" si="7"/>
        <v>0</v>
      </c>
      <c r="O68" s="104" t="str">
        <f t="shared" si="8"/>
        <v>None</v>
      </c>
      <c r="P68" s="106" t="str">
        <f>IFERROR(IF(N68&lt;1,"0",VLOOKUP(O68,[2]Lookup!$E$4:$F$52,2,FALSE)),0)</f>
        <v>0</v>
      </c>
      <c r="Q68" s="86"/>
      <c r="R68" s="87"/>
      <c r="S68" s="87"/>
      <c r="T68" s="87"/>
      <c r="U68" s="87"/>
      <c r="V68" s="99">
        <f t="shared" si="2"/>
        <v>0</v>
      </c>
      <c r="W68" s="104" t="str">
        <f t="shared" si="3"/>
        <v>None</v>
      </c>
      <c r="X68" s="106" t="str">
        <f>IFERROR(IF(V68&lt;1,"0",VLOOKUP(W68, [2]Lookup!$I$4:$J$52,2,FALSE)),0)</f>
        <v>0</v>
      </c>
      <c r="Y68" s="89"/>
      <c r="Z68" s="101">
        <f t="shared" si="10"/>
        <v>0</v>
      </c>
      <c r="AB68" s="91">
        <f t="shared" si="1"/>
        <v>0</v>
      </c>
      <c r="AD68" s="92" t="str">
        <f t="shared" si="4"/>
        <v>None</v>
      </c>
      <c r="AE68" s="93" t="str">
        <f>IF(AB68&lt;1,"Nil",VLOOKUP($AD68, [2]Lookup!$M$4:$N106,2))</f>
        <v>Nil</v>
      </c>
    </row>
    <row r="69" spans="2:31" hidden="1">
      <c r="B69" s="81"/>
      <c r="C69" s="82"/>
      <c r="D69" s="82"/>
      <c r="E69" s="82"/>
      <c r="F69" s="83">
        <f t="shared" si="9"/>
        <v>0</v>
      </c>
      <c r="G69" s="104" t="str">
        <f t="shared" si="6"/>
        <v>None</v>
      </c>
      <c r="H69" s="105" t="str">
        <f>IFERROR(IF(F69&lt;1,"0",VLOOKUP(G69,[2]Lookup!$A$4:$B$53,2,FALSE)),0)</f>
        <v>0</v>
      </c>
      <c r="I69" s="86"/>
      <c r="J69" s="88"/>
      <c r="K69" s="87"/>
      <c r="L69" s="87"/>
      <c r="M69" s="87"/>
      <c r="N69" s="83">
        <f t="shared" si="7"/>
        <v>0</v>
      </c>
      <c r="O69" s="104" t="str">
        <f t="shared" si="8"/>
        <v>None</v>
      </c>
      <c r="P69" s="106" t="str">
        <f>IFERROR(IF(N69&lt;1,"0",VLOOKUP(O69,[2]Lookup!$E$4:$F$52,2,FALSE)),0)</f>
        <v>0</v>
      </c>
      <c r="Q69" s="86"/>
      <c r="R69" s="87"/>
      <c r="S69" s="87"/>
      <c r="T69" s="87"/>
      <c r="U69" s="87"/>
      <c r="V69" s="99">
        <f t="shared" si="2"/>
        <v>0</v>
      </c>
      <c r="W69" s="104" t="str">
        <f t="shared" si="3"/>
        <v>None</v>
      </c>
      <c r="X69" s="106" t="str">
        <f>IFERROR(IF(V69&lt;1,"0",VLOOKUP(W69, [2]Lookup!$I$4:$J$52,2,FALSE)),0)</f>
        <v>0</v>
      </c>
      <c r="Y69" s="89"/>
      <c r="Z69" s="101">
        <f t="shared" si="10"/>
        <v>0</v>
      </c>
      <c r="AB69" s="91">
        <f t="shared" si="1"/>
        <v>0</v>
      </c>
      <c r="AD69" s="92" t="str">
        <f t="shared" si="4"/>
        <v>None</v>
      </c>
      <c r="AE69" s="93" t="str">
        <f>IF(AB69&lt;1,"Nil",VLOOKUP($AD69, [2]Lookup!$M$4:$N107,2))</f>
        <v>Nil</v>
      </c>
    </row>
    <row r="70" spans="2:31" hidden="1">
      <c r="B70" s="81"/>
      <c r="C70" s="82"/>
      <c r="D70" s="82"/>
      <c r="E70" s="82"/>
      <c r="F70" s="83">
        <f t="shared" si="9"/>
        <v>0</v>
      </c>
      <c r="G70" s="104" t="str">
        <f t="shared" si="6"/>
        <v>None</v>
      </c>
      <c r="H70" s="105" t="str">
        <f>IFERROR(IF(F70&lt;1,"0",VLOOKUP(G70,[2]Lookup!$A$4:$B$53,2,FALSE)),0)</f>
        <v>0</v>
      </c>
      <c r="I70" s="86"/>
      <c r="J70" s="88"/>
      <c r="K70" s="87"/>
      <c r="L70" s="87"/>
      <c r="M70" s="87"/>
      <c r="N70" s="83">
        <f t="shared" si="7"/>
        <v>0</v>
      </c>
      <c r="O70" s="104" t="str">
        <f t="shared" si="8"/>
        <v>None</v>
      </c>
      <c r="P70" s="106" t="str">
        <f>IFERROR(IF(N70&lt;1,"0",VLOOKUP(O70,[2]Lookup!$E$4:$F$52,2,FALSE)),0)</f>
        <v>0</v>
      </c>
      <c r="Q70" s="86"/>
      <c r="R70" s="87"/>
      <c r="S70" s="87"/>
      <c r="T70" s="87"/>
      <c r="U70" s="87"/>
      <c r="V70" s="99">
        <f t="shared" si="2"/>
        <v>0</v>
      </c>
      <c r="W70" s="104" t="str">
        <f t="shared" si="3"/>
        <v>None</v>
      </c>
      <c r="X70" s="106" t="str">
        <f>IFERROR(IF(V70&lt;1,"0",VLOOKUP(W70, [2]Lookup!$I$4:$J$52,2,FALSE)),0)</f>
        <v>0</v>
      </c>
      <c r="Y70" s="89"/>
      <c r="Z70" s="101">
        <f t="shared" si="10"/>
        <v>0</v>
      </c>
      <c r="AB70" s="91">
        <f t="shared" si="1"/>
        <v>0</v>
      </c>
      <c r="AD70" s="92" t="str">
        <f t="shared" si="4"/>
        <v>None</v>
      </c>
      <c r="AE70" s="93" t="str">
        <f>IF(AB70&lt;1,"Nil",VLOOKUP($AD70, [2]Lookup!$M$4:$N108,2))</f>
        <v>Nil</v>
      </c>
    </row>
    <row r="71" spans="2:31" hidden="1">
      <c r="B71" s="81"/>
      <c r="C71" s="82"/>
      <c r="D71" s="82"/>
      <c r="E71" s="82"/>
      <c r="F71" s="83">
        <f t="shared" si="9"/>
        <v>0</v>
      </c>
      <c r="G71" s="104" t="str">
        <f t="shared" si="6"/>
        <v>None</v>
      </c>
      <c r="H71" s="105" t="str">
        <f>IFERROR(IF(F71&lt;1,"0",VLOOKUP(G71,[2]Lookup!$A$4:$B$53,2,FALSE)),0)</f>
        <v>0</v>
      </c>
      <c r="I71" s="86"/>
      <c r="J71" s="88"/>
      <c r="K71" s="87"/>
      <c r="L71" s="87"/>
      <c r="M71" s="87"/>
      <c r="N71" s="83">
        <f t="shared" si="7"/>
        <v>0</v>
      </c>
      <c r="O71" s="104" t="str">
        <f t="shared" si="8"/>
        <v>None</v>
      </c>
      <c r="P71" s="106" t="str">
        <f>IFERROR(IF(N71&lt;1,"0",VLOOKUP(O71,[2]Lookup!$E$4:$F$52,2,FALSE)),0)</f>
        <v>0</v>
      </c>
      <c r="Q71" s="86"/>
      <c r="R71" s="87"/>
      <c r="S71" s="87"/>
      <c r="T71" s="87"/>
      <c r="U71" s="87"/>
      <c r="V71" s="99">
        <f t="shared" si="2"/>
        <v>0</v>
      </c>
      <c r="W71" s="104" t="str">
        <f t="shared" si="3"/>
        <v>None</v>
      </c>
      <c r="X71" s="106" t="str">
        <f>IFERROR(IF(V71&lt;1,"0",VLOOKUP(W71, [2]Lookup!$I$4:$J$52,2,FALSE)),0)</f>
        <v>0</v>
      </c>
      <c r="Y71" s="89"/>
      <c r="Z71" s="101">
        <f t="shared" si="10"/>
        <v>0</v>
      </c>
      <c r="AB71" s="91">
        <f t="shared" si="1"/>
        <v>0</v>
      </c>
      <c r="AD71" s="92" t="str">
        <f t="shared" si="4"/>
        <v>None</v>
      </c>
      <c r="AE71" s="93" t="str">
        <f>IF(AB71&lt;1,"Nil",VLOOKUP($AD71, [2]Lookup!$M$4:$N109,2))</f>
        <v>Nil</v>
      </c>
    </row>
    <row r="72" spans="2:31" hidden="1">
      <c r="B72" s="81"/>
      <c r="C72" s="82"/>
      <c r="D72" s="82"/>
      <c r="E72" s="82"/>
      <c r="F72" s="83">
        <f t="shared" si="9"/>
        <v>0</v>
      </c>
      <c r="G72" s="104" t="str">
        <f t="shared" si="6"/>
        <v>None</v>
      </c>
      <c r="H72" s="105" t="str">
        <f>IFERROR(IF(F72&lt;1,"0",VLOOKUP(G72,[2]Lookup!$A$4:$B$53,2,FALSE)),0)</f>
        <v>0</v>
      </c>
      <c r="I72" s="86"/>
      <c r="J72" s="88"/>
      <c r="K72" s="87"/>
      <c r="L72" s="87"/>
      <c r="M72" s="87"/>
      <c r="N72" s="83">
        <f t="shared" si="7"/>
        <v>0</v>
      </c>
      <c r="O72" s="104" t="str">
        <f t="shared" si="8"/>
        <v>None</v>
      </c>
      <c r="P72" s="106" t="str">
        <f>IFERROR(IF(N72&lt;1,"0",VLOOKUP(O72,[2]Lookup!$E$4:$F$52,2,FALSE)),0)</f>
        <v>0</v>
      </c>
      <c r="Q72" s="86"/>
      <c r="R72" s="87"/>
      <c r="S72" s="87"/>
      <c r="T72" s="87"/>
      <c r="U72" s="87"/>
      <c r="V72" s="99">
        <f t="shared" si="2"/>
        <v>0</v>
      </c>
      <c r="W72" s="104" t="str">
        <f t="shared" si="3"/>
        <v>None</v>
      </c>
      <c r="X72" s="106" t="str">
        <f>IFERROR(IF(V72&lt;1,"0",VLOOKUP(W72, [2]Lookup!$I$4:$J$52,2,FALSE)),0)</f>
        <v>0</v>
      </c>
      <c r="Y72" s="89"/>
      <c r="Z72" s="101">
        <f t="shared" si="10"/>
        <v>0</v>
      </c>
      <c r="AB72" s="91">
        <f t="shared" si="1"/>
        <v>0</v>
      </c>
      <c r="AD72" s="92" t="str">
        <f t="shared" si="4"/>
        <v>None</v>
      </c>
      <c r="AE72" s="93" t="str">
        <f>IF(AB72&lt;1,"Nil",VLOOKUP($AD72, [2]Lookup!$M$4:$N110,2))</f>
        <v>Nil</v>
      </c>
    </row>
    <row r="73" spans="2:31" hidden="1">
      <c r="B73" s="81"/>
      <c r="C73" s="82"/>
      <c r="D73" s="82"/>
      <c r="E73" s="82"/>
      <c r="F73" s="83">
        <f t="shared" si="9"/>
        <v>0</v>
      </c>
      <c r="G73" s="104" t="str">
        <f t="shared" si="6"/>
        <v>None</v>
      </c>
      <c r="H73" s="105" t="str">
        <f>IFERROR(IF(F73&lt;1,"0",VLOOKUP(G73,[2]Lookup!$A$4:$B$53,2,FALSE)),0)</f>
        <v>0</v>
      </c>
      <c r="I73" s="86"/>
      <c r="J73" s="88"/>
      <c r="K73" s="87"/>
      <c r="L73" s="87"/>
      <c r="M73" s="87"/>
      <c r="N73" s="83">
        <f t="shared" si="7"/>
        <v>0</v>
      </c>
      <c r="O73" s="104" t="str">
        <f t="shared" si="8"/>
        <v>None</v>
      </c>
      <c r="P73" s="106" t="str">
        <f>IFERROR(IF(N73&lt;1,"0",VLOOKUP(O73,[2]Lookup!$E$4:$F$52,2,FALSE)),0)</f>
        <v>0</v>
      </c>
      <c r="Q73" s="86"/>
      <c r="R73" s="87"/>
      <c r="S73" s="87"/>
      <c r="T73" s="87"/>
      <c r="U73" s="87"/>
      <c r="V73" s="99">
        <f t="shared" si="2"/>
        <v>0</v>
      </c>
      <c r="W73" s="104" t="str">
        <f t="shared" si="3"/>
        <v>None</v>
      </c>
      <c r="X73" s="106" t="str">
        <f>IFERROR(IF(V73&lt;1,"0",VLOOKUP(W73, [2]Lookup!$I$4:$J$52,2,FALSE)),0)</f>
        <v>0</v>
      </c>
      <c r="Y73" s="89"/>
      <c r="Z73" s="101">
        <f t="shared" si="10"/>
        <v>0</v>
      </c>
      <c r="AB73" s="91">
        <f t="shared" si="1"/>
        <v>0</v>
      </c>
      <c r="AD73" s="92" t="str">
        <f t="shared" si="4"/>
        <v>None</v>
      </c>
      <c r="AE73" s="93" t="str">
        <f>IF(AB73&lt;1,"Nil",VLOOKUP($AD73, [2]Lookup!$M$4:$N111,2))</f>
        <v>Nil</v>
      </c>
    </row>
    <row r="74" spans="2:31" hidden="1">
      <c r="B74" s="81"/>
      <c r="C74" s="82"/>
      <c r="D74" s="82"/>
      <c r="E74" s="82"/>
      <c r="F74" s="83">
        <f t="shared" si="9"/>
        <v>0</v>
      </c>
      <c r="G74" s="104" t="str">
        <f t="shared" si="6"/>
        <v>None</v>
      </c>
      <c r="H74" s="105" t="str">
        <f>IFERROR(IF(F74&lt;1,"0",VLOOKUP(G74,[2]Lookup!$A$4:$B$53,2,FALSE)),0)</f>
        <v>0</v>
      </c>
      <c r="I74" s="86"/>
      <c r="J74" s="88"/>
      <c r="K74" s="87"/>
      <c r="L74" s="87"/>
      <c r="M74" s="87"/>
      <c r="N74" s="83">
        <f t="shared" si="7"/>
        <v>0</v>
      </c>
      <c r="O74" s="104" t="str">
        <f t="shared" si="8"/>
        <v>None</v>
      </c>
      <c r="P74" s="106" t="str">
        <f>IFERROR(IF(N74&lt;1,"0",VLOOKUP(O74,[2]Lookup!$E$4:$F$52,2,FALSE)),0)</f>
        <v>0</v>
      </c>
      <c r="Q74" s="86"/>
      <c r="R74" s="87"/>
      <c r="S74" s="87"/>
      <c r="T74" s="87"/>
      <c r="U74" s="87"/>
      <c r="V74" s="99">
        <f t="shared" si="2"/>
        <v>0</v>
      </c>
      <c r="W74" s="104" t="str">
        <f t="shared" si="3"/>
        <v>None</v>
      </c>
      <c r="X74" s="106" t="str">
        <f>IFERROR(IF(V74&lt;1,"0",VLOOKUP(W74, [2]Lookup!$I$4:$J$52,2,FALSE)),0)</f>
        <v>0</v>
      </c>
      <c r="Y74" s="89"/>
      <c r="Z74" s="101">
        <f t="shared" si="10"/>
        <v>0</v>
      </c>
      <c r="AB74" s="91">
        <f t="shared" si="1"/>
        <v>0</v>
      </c>
      <c r="AD74" s="92" t="str">
        <f t="shared" si="4"/>
        <v>None</v>
      </c>
      <c r="AE74" s="93" t="str">
        <f>IF(AB74&lt;1,"Nil",VLOOKUP($AD74, [2]Lookup!$M$4:$N112,2))</f>
        <v>Nil</v>
      </c>
    </row>
    <row r="75" spans="2:31" hidden="1">
      <c r="B75" s="81"/>
      <c r="C75" s="82"/>
      <c r="D75" s="82"/>
      <c r="E75" s="82"/>
      <c r="F75" s="83">
        <f t="shared" si="9"/>
        <v>0</v>
      </c>
      <c r="G75" s="104" t="str">
        <f t="shared" si="6"/>
        <v>None</v>
      </c>
      <c r="H75" s="105" t="str">
        <f>IFERROR(IF(F75&lt;1,"0",VLOOKUP(G75,[2]Lookup!$A$4:$B$53,2,FALSE)),0)</f>
        <v>0</v>
      </c>
      <c r="I75" s="86"/>
      <c r="J75" s="88"/>
      <c r="K75" s="87"/>
      <c r="L75" s="87"/>
      <c r="M75" s="87"/>
      <c r="N75" s="83">
        <f t="shared" si="7"/>
        <v>0</v>
      </c>
      <c r="O75" s="104" t="str">
        <f t="shared" si="8"/>
        <v>None</v>
      </c>
      <c r="P75" s="106" t="str">
        <f>IFERROR(IF(N75&lt;1,"0",VLOOKUP(O75,[2]Lookup!$E$4:$F$52,2,FALSE)),0)</f>
        <v>0</v>
      </c>
      <c r="Q75" s="86"/>
      <c r="R75" s="87"/>
      <c r="S75" s="87"/>
      <c r="T75" s="87"/>
      <c r="U75" s="87"/>
      <c r="V75" s="99">
        <f t="shared" si="2"/>
        <v>0</v>
      </c>
      <c r="W75" s="104" t="str">
        <f t="shared" si="3"/>
        <v>None</v>
      </c>
      <c r="X75" s="106" t="str">
        <f>IFERROR(IF(V75&lt;1,"0",VLOOKUP(W75, [2]Lookup!$I$4:$J$52,2,FALSE)),0)</f>
        <v>0</v>
      </c>
      <c r="Y75" s="89"/>
      <c r="Z75" s="101">
        <f t="shared" si="10"/>
        <v>0</v>
      </c>
      <c r="AB75" s="91">
        <f t="shared" si="1"/>
        <v>0</v>
      </c>
      <c r="AD75" s="92" t="str">
        <f t="shared" si="4"/>
        <v>None</v>
      </c>
      <c r="AE75" s="93" t="str">
        <f>IF(AB75&lt;1,"Nil",VLOOKUP($AD75, [2]Lookup!$M$4:$N113,2))</f>
        <v>Nil</v>
      </c>
    </row>
    <row r="76" spans="2:31" hidden="1">
      <c r="B76" s="81"/>
      <c r="C76" s="82"/>
      <c r="D76" s="82"/>
      <c r="E76" s="82"/>
      <c r="F76" s="83">
        <f t="shared" si="9"/>
        <v>0</v>
      </c>
      <c r="G76" s="104" t="str">
        <f t="shared" si="6"/>
        <v>None</v>
      </c>
      <c r="H76" s="105" t="str">
        <f>IFERROR(IF(F76&lt;1,"0",VLOOKUP(G76,[2]Lookup!$A$4:$B$53,2,FALSE)),0)</f>
        <v>0</v>
      </c>
      <c r="I76" s="86"/>
      <c r="J76" s="88"/>
      <c r="K76" s="87"/>
      <c r="L76" s="87"/>
      <c r="M76" s="87"/>
      <c r="N76" s="83">
        <f t="shared" si="7"/>
        <v>0</v>
      </c>
      <c r="O76" s="104" t="str">
        <f t="shared" si="8"/>
        <v>None</v>
      </c>
      <c r="P76" s="106" t="str">
        <f>IFERROR(IF(N76&lt;1,"0",VLOOKUP(O76,[2]Lookup!$E$4:$F$52,2,FALSE)),0)</f>
        <v>0</v>
      </c>
      <c r="Q76" s="86"/>
      <c r="R76" s="87"/>
      <c r="S76" s="87"/>
      <c r="T76" s="87"/>
      <c r="U76" s="87"/>
      <c r="V76" s="99">
        <f t="shared" si="2"/>
        <v>0</v>
      </c>
      <c r="W76" s="104" t="str">
        <f t="shared" si="3"/>
        <v>None</v>
      </c>
      <c r="X76" s="106" t="str">
        <f>IFERROR(IF(V76&lt;1,"0",VLOOKUP(W76, [2]Lookup!$I$4:$J$52,2,FALSE)),0)</f>
        <v>0</v>
      </c>
      <c r="Y76" s="89"/>
      <c r="Z76" s="101">
        <f t="shared" si="10"/>
        <v>0</v>
      </c>
      <c r="AB76" s="91">
        <f t="shared" si="1"/>
        <v>0</v>
      </c>
      <c r="AD76" s="92" t="str">
        <f t="shared" si="4"/>
        <v>None</v>
      </c>
      <c r="AE76" s="93" t="str">
        <f>IF(AB76&lt;1,"Nil",VLOOKUP($AD76, [2]Lookup!$M$4:$N114,2))</f>
        <v>Nil</v>
      </c>
    </row>
    <row r="77" spans="2:31" hidden="1">
      <c r="B77" s="81"/>
      <c r="C77" s="82"/>
      <c r="D77" s="82"/>
      <c r="E77" s="82"/>
      <c r="F77" s="83">
        <f t="shared" si="9"/>
        <v>0</v>
      </c>
      <c r="G77" s="104" t="str">
        <f t="shared" si="6"/>
        <v>None</v>
      </c>
      <c r="H77" s="105" t="str">
        <f>IFERROR(IF(F77&lt;1,"0",VLOOKUP(G77,[2]Lookup!$A$4:$B$53,2,FALSE)),0)</f>
        <v>0</v>
      </c>
      <c r="I77" s="86"/>
      <c r="J77" s="88"/>
      <c r="K77" s="87"/>
      <c r="L77" s="87"/>
      <c r="M77" s="87"/>
      <c r="N77" s="83">
        <f t="shared" si="7"/>
        <v>0</v>
      </c>
      <c r="O77" s="104" t="str">
        <f t="shared" si="8"/>
        <v>None</v>
      </c>
      <c r="P77" s="106" t="str">
        <f>IFERROR(IF(N77&lt;1,"0",VLOOKUP(O77,[2]Lookup!$E$4:$F$52,2,FALSE)),0)</f>
        <v>0</v>
      </c>
      <c r="Q77" s="86"/>
      <c r="R77" s="87"/>
      <c r="S77" s="87"/>
      <c r="T77" s="87"/>
      <c r="U77" s="87"/>
      <c r="V77" s="99">
        <f t="shared" si="2"/>
        <v>0</v>
      </c>
      <c r="W77" s="104" t="str">
        <f t="shared" si="3"/>
        <v>None</v>
      </c>
      <c r="X77" s="106" t="str">
        <f>IFERROR(IF(V77&lt;1,"0",VLOOKUP(W77, [2]Lookup!$I$4:$J$52,2,FALSE)),0)</f>
        <v>0</v>
      </c>
      <c r="Y77" s="89"/>
      <c r="Z77" s="101">
        <f t="shared" si="10"/>
        <v>0</v>
      </c>
      <c r="AB77" s="91">
        <f t="shared" si="1"/>
        <v>0</v>
      </c>
      <c r="AD77" s="92" t="str">
        <f t="shared" si="4"/>
        <v>None</v>
      </c>
      <c r="AE77" s="93" t="str">
        <f>IF(AB77&lt;1,"Nil",VLOOKUP($AD77, [2]Lookup!$M$4:$N115,2))</f>
        <v>Nil</v>
      </c>
    </row>
    <row r="78" spans="2:31" hidden="1">
      <c r="B78" s="81"/>
      <c r="C78" s="82"/>
      <c r="D78" s="82"/>
      <c r="E78" s="82"/>
      <c r="F78" s="83">
        <f t="shared" si="9"/>
        <v>0</v>
      </c>
      <c r="G78" s="104" t="str">
        <f t="shared" si="6"/>
        <v>None</v>
      </c>
      <c r="H78" s="105" t="str">
        <f>IFERROR(IF(F78&lt;1,"0",VLOOKUP(G78,[2]Lookup!$A$4:$B$53,2,FALSE)),0)</f>
        <v>0</v>
      </c>
      <c r="I78" s="86"/>
      <c r="J78" s="88"/>
      <c r="K78" s="87"/>
      <c r="L78" s="87"/>
      <c r="M78" s="87"/>
      <c r="N78" s="83">
        <f t="shared" si="7"/>
        <v>0</v>
      </c>
      <c r="O78" s="104" t="str">
        <f t="shared" si="8"/>
        <v>None</v>
      </c>
      <c r="P78" s="106" t="str">
        <f>IFERROR(IF(N78&lt;1,"0",VLOOKUP(O78,[2]Lookup!$E$4:$F$52,2,FALSE)),0)</f>
        <v>0</v>
      </c>
      <c r="Q78" s="86"/>
      <c r="R78" s="87"/>
      <c r="S78" s="87"/>
      <c r="T78" s="87"/>
      <c r="U78" s="87"/>
      <c r="V78" s="99">
        <f t="shared" si="2"/>
        <v>0</v>
      </c>
      <c r="W78" s="104" t="str">
        <f t="shared" si="3"/>
        <v>None</v>
      </c>
      <c r="X78" s="106" t="str">
        <f>IFERROR(IF(V78&lt;1,"0",VLOOKUP(W78, [2]Lookup!$I$4:$J$52,2,FALSE)),0)</f>
        <v>0</v>
      </c>
      <c r="Y78" s="89"/>
      <c r="Z78" s="101">
        <f t="shared" si="10"/>
        <v>0</v>
      </c>
      <c r="AB78" s="91">
        <f t="shared" ref="AB78:AB93" si="11">SUM(F78,N78,V78)</f>
        <v>0</v>
      </c>
      <c r="AD78" s="92" t="str">
        <f t="shared" si="4"/>
        <v>None</v>
      </c>
      <c r="AE78" s="93" t="str">
        <f>IF(AB78&lt;1,"Nil",VLOOKUP($AD78, [2]Lookup!$M$4:$N116,2))</f>
        <v>Nil</v>
      </c>
    </row>
    <row r="79" spans="2:31" hidden="1">
      <c r="B79" s="81"/>
      <c r="C79" s="82"/>
      <c r="D79" s="82"/>
      <c r="E79" s="82"/>
      <c r="F79" s="83">
        <f t="shared" si="9"/>
        <v>0</v>
      </c>
      <c r="G79" s="104" t="str">
        <f t="shared" si="6"/>
        <v>None</v>
      </c>
      <c r="H79" s="105" t="str">
        <f>IFERROR(IF(F79&lt;1,"0",VLOOKUP(G79,[2]Lookup!$A$4:$B$53,2,FALSE)),0)</f>
        <v>0</v>
      </c>
      <c r="I79" s="86"/>
      <c r="J79" s="88"/>
      <c r="K79" s="87"/>
      <c r="L79" s="87"/>
      <c r="M79" s="87"/>
      <c r="N79" s="83">
        <f t="shared" si="7"/>
        <v>0</v>
      </c>
      <c r="O79" s="104" t="str">
        <f t="shared" si="8"/>
        <v>None</v>
      </c>
      <c r="P79" s="106" t="str">
        <f>IFERROR(IF(N79&lt;1,"0",VLOOKUP(O79,[2]Lookup!$E$4:$F$52,2,FALSE)),0)</f>
        <v>0</v>
      </c>
      <c r="Q79" s="86"/>
      <c r="R79" s="87"/>
      <c r="S79" s="87"/>
      <c r="T79" s="87"/>
      <c r="U79" s="87"/>
      <c r="V79" s="99">
        <f t="shared" ref="V79:V93" si="12">SUM(R79:U79)</f>
        <v>0</v>
      </c>
      <c r="W79" s="104" t="str">
        <f t="shared" ref="W79:W93" si="13">IF(V79&lt;1,"None",RANK(V79,V$14:V$96))</f>
        <v>None</v>
      </c>
      <c r="X79" s="106" t="str">
        <f>IFERROR(IF(V79&lt;1,"0",VLOOKUP(W79, [2]Lookup!$I$4:$J$52,2,FALSE)),0)</f>
        <v>0</v>
      </c>
      <c r="Y79" s="89"/>
      <c r="Z79" s="101">
        <f t="shared" si="10"/>
        <v>0</v>
      </c>
      <c r="AB79" s="91">
        <f t="shared" si="11"/>
        <v>0</v>
      </c>
      <c r="AD79" s="92" t="str">
        <f t="shared" ref="AD79:AD93" si="14">IF(Z79&lt;1,"None",RANK($Z79,Z$14:Z$96))</f>
        <v>None</v>
      </c>
      <c r="AE79" s="93" t="str">
        <f>IF(AB79&lt;1,"Nil",VLOOKUP($AD79, [2]Lookup!$M$4:$N117,2))</f>
        <v>Nil</v>
      </c>
    </row>
    <row r="80" spans="2:31" hidden="1">
      <c r="B80" s="81"/>
      <c r="C80" s="82"/>
      <c r="D80" s="82"/>
      <c r="E80" s="82"/>
      <c r="F80" s="83">
        <f t="shared" si="9"/>
        <v>0</v>
      </c>
      <c r="G80" s="104" t="str">
        <f t="shared" si="6"/>
        <v>None</v>
      </c>
      <c r="H80" s="105" t="str">
        <f>IFERROR(IF(F80&lt;1,"0",VLOOKUP(G80,[2]Lookup!$A$4:$B$53,2,FALSE)),0)</f>
        <v>0</v>
      </c>
      <c r="I80" s="86"/>
      <c r="J80" s="88"/>
      <c r="K80" s="87"/>
      <c r="L80" s="87"/>
      <c r="M80" s="87"/>
      <c r="N80" s="83">
        <f t="shared" si="7"/>
        <v>0</v>
      </c>
      <c r="O80" s="104" t="str">
        <f t="shared" si="8"/>
        <v>None</v>
      </c>
      <c r="P80" s="106" t="str">
        <f>IFERROR(IF(N80&lt;1,"0",VLOOKUP(O80,[2]Lookup!$E$4:$F$52,2,FALSE)),0)</f>
        <v>0</v>
      </c>
      <c r="Q80" s="86"/>
      <c r="R80" s="87"/>
      <c r="S80" s="87"/>
      <c r="T80" s="87"/>
      <c r="U80" s="87"/>
      <c r="V80" s="99">
        <f t="shared" si="12"/>
        <v>0</v>
      </c>
      <c r="W80" s="104" t="str">
        <f t="shared" si="13"/>
        <v>None</v>
      </c>
      <c r="X80" s="106" t="str">
        <f>IFERROR(IF(V80&lt;1,"0",VLOOKUP(W80, [2]Lookup!$I$4:$J$52,2,FALSE)),0)</f>
        <v>0</v>
      </c>
      <c r="Y80" s="89"/>
      <c r="Z80" s="101">
        <f t="shared" si="10"/>
        <v>0</v>
      </c>
      <c r="AB80" s="91">
        <f t="shared" si="11"/>
        <v>0</v>
      </c>
      <c r="AD80" s="92" t="str">
        <f t="shared" si="14"/>
        <v>None</v>
      </c>
      <c r="AE80" s="93" t="str">
        <f>IF(AB80&lt;1,"Nil",VLOOKUP($AD80, [2]Lookup!$M$4:$N118,2))</f>
        <v>Nil</v>
      </c>
    </row>
    <row r="81" spans="2:31" hidden="1">
      <c r="B81" s="81"/>
      <c r="C81" s="82"/>
      <c r="D81" s="82"/>
      <c r="E81" s="82"/>
      <c r="F81" s="83">
        <f t="shared" si="9"/>
        <v>0</v>
      </c>
      <c r="G81" s="104" t="str">
        <f t="shared" si="6"/>
        <v>None</v>
      </c>
      <c r="H81" s="105" t="str">
        <f>IFERROR(IF(F81&lt;1,"0",VLOOKUP(G81,[2]Lookup!$A$4:$B$53,2,FALSE)),0)</f>
        <v>0</v>
      </c>
      <c r="I81" s="86"/>
      <c r="J81" s="88"/>
      <c r="K81" s="87"/>
      <c r="L81" s="87"/>
      <c r="M81" s="87"/>
      <c r="N81" s="83">
        <f t="shared" si="7"/>
        <v>0</v>
      </c>
      <c r="O81" s="104" t="str">
        <f t="shared" si="8"/>
        <v>None</v>
      </c>
      <c r="P81" s="106" t="str">
        <f>IFERROR(IF(N81&lt;1,"0",VLOOKUP(O81,[2]Lookup!$E$4:$F$52,2,FALSE)),0)</f>
        <v>0</v>
      </c>
      <c r="Q81" s="86"/>
      <c r="R81" s="87"/>
      <c r="S81" s="87"/>
      <c r="T81" s="87"/>
      <c r="U81" s="87"/>
      <c r="V81" s="99">
        <f t="shared" si="12"/>
        <v>0</v>
      </c>
      <c r="W81" s="104" t="str">
        <f t="shared" si="13"/>
        <v>None</v>
      </c>
      <c r="X81" s="106" t="str">
        <f>IFERROR(IF(V81&lt;1,"0",VLOOKUP(W81, [2]Lookup!$I$4:$J$52,2,FALSE)),0)</f>
        <v>0</v>
      </c>
      <c r="Y81" s="89"/>
      <c r="Z81" s="101">
        <f t="shared" si="10"/>
        <v>0</v>
      </c>
      <c r="AB81" s="91">
        <f t="shared" si="11"/>
        <v>0</v>
      </c>
      <c r="AD81" s="92" t="str">
        <f t="shared" si="14"/>
        <v>None</v>
      </c>
      <c r="AE81" s="93" t="str">
        <f>IF(AB81&lt;1,"Nil",VLOOKUP($AD81, [2]Lookup!$M$4:$N119,2))</f>
        <v>Nil</v>
      </c>
    </row>
    <row r="82" spans="2:31" hidden="1">
      <c r="B82" s="82"/>
      <c r="C82" s="82"/>
      <c r="D82" s="82"/>
      <c r="E82" s="82"/>
      <c r="F82" s="83">
        <f t="shared" si="9"/>
        <v>0</v>
      </c>
      <c r="G82" s="104" t="str">
        <f t="shared" si="6"/>
        <v>None</v>
      </c>
      <c r="H82" s="105" t="str">
        <f>IFERROR(IF(F82&lt;1,"0",VLOOKUP(G82,[2]Lookup!$A$4:$B$53,2,FALSE)),0)</f>
        <v>0</v>
      </c>
      <c r="I82" s="86"/>
      <c r="J82" s="88"/>
      <c r="K82" s="87"/>
      <c r="L82" s="87"/>
      <c r="M82" s="87"/>
      <c r="N82" s="83">
        <f t="shared" si="7"/>
        <v>0</v>
      </c>
      <c r="O82" s="104" t="str">
        <f t="shared" si="8"/>
        <v>None</v>
      </c>
      <c r="P82" s="106" t="str">
        <f>IFERROR(IF(N82&lt;1,"0",VLOOKUP(O82,[2]Lookup!$E$4:$F$52,2,FALSE)),0)</f>
        <v>0</v>
      </c>
      <c r="Q82" s="86"/>
      <c r="R82" s="87"/>
      <c r="S82" s="87"/>
      <c r="T82" s="87"/>
      <c r="U82" s="87"/>
      <c r="V82" s="99">
        <f t="shared" si="12"/>
        <v>0</v>
      </c>
      <c r="W82" s="104" t="str">
        <f t="shared" si="13"/>
        <v>None</v>
      </c>
      <c r="X82" s="106" t="str">
        <f>IFERROR(IF(V82&lt;1,"0",VLOOKUP(W82, [2]Lookup!$I$4:$J$52,2,FALSE)),0)</f>
        <v>0</v>
      </c>
      <c r="Y82" s="89"/>
      <c r="Z82" s="101">
        <f t="shared" si="10"/>
        <v>0</v>
      </c>
      <c r="AB82" s="91">
        <f t="shared" si="11"/>
        <v>0</v>
      </c>
      <c r="AD82" s="92" t="str">
        <f t="shared" si="14"/>
        <v>None</v>
      </c>
      <c r="AE82" s="93" t="str">
        <f>IF(AB82&lt;1,"Nil",VLOOKUP($AD82, [2]Lookup!$M$4:$N120,2))</f>
        <v>Nil</v>
      </c>
    </row>
    <row r="83" spans="2:31" hidden="1">
      <c r="B83" s="82"/>
      <c r="C83" s="82"/>
      <c r="D83" s="82"/>
      <c r="E83" s="82"/>
      <c r="F83" s="83">
        <f t="shared" si="9"/>
        <v>0</v>
      </c>
      <c r="G83" s="104" t="str">
        <f t="shared" ref="G83:G93" si="15">IF(F83&lt;1,"None",RANK(F83,F$14:F$96))</f>
        <v>None</v>
      </c>
      <c r="H83" s="105" t="str">
        <f>IFERROR(IF(F83&lt;1,"0",VLOOKUP(G83,[2]Lookup!$A$4:$B$53,2,FALSE)),0)</f>
        <v>0</v>
      </c>
      <c r="I83" s="86"/>
      <c r="J83" s="88"/>
      <c r="K83" s="87"/>
      <c r="L83" s="87"/>
      <c r="M83" s="87"/>
      <c r="N83" s="83">
        <f t="shared" ref="N83:N93" si="16">SUM(J83:M83)</f>
        <v>0</v>
      </c>
      <c r="O83" s="104" t="str">
        <f t="shared" ref="O83:O93" si="17">IF(N83&lt;1,"None",RANK(N83,N$14:N$96))</f>
        <v>None</v>
      </c>
      <c r="P83" s="106" t="str">
        <f>IFERROR(IF(N83&lt;1,"0",VLOOKUP(O83,[2]Lookup!$E$4:$F$52,2,FALSE)),0)</f>
        <v>0</v>
      </c>
      <c r="Q83" s="86"/>
      <c r="R83" s="87"/>
      <c r="S83" s="87"/>
      <c r="T83" s="87"/>
      <c r="U83" s="87"/>
      <c r="V83" s="99">
        <f t="shared" si="12"/>
        <v>0</v>
      </c>
      <c r="W83" s="104" t="str">
        <f t="shared" si="13"/>
        <v>None</v>
      </c>
      <c r="X83" s="106" t="str">
        <f>IFERROR(IF(V83&lt;1,"0",VLOOKUP(W83, [2]Lookup!$I$4:$J$52,2,FALSE)),0)</f>
        <v>0</v>
      </c>
      <c r="Y83" s="89"/>
      <c r="Z83" s="101">
        <f t="shared" si="10"/>
        <v>0</v>
      </c>
      <c r="AB83" s="91">
        <f t="shared" si="11"/>
        <v>0</v>
      </c>
      <c r="AD83" s="92" t="str">
        <f t="shared" si="14"/>
        <v>None</v>
      </c>
      <c r="AE83" s="93" t="str">
        <f>IF(AB83&lt;1,"Nil",VLOOKUP($AD83, [2]Lookup!$M$4:$N121,2))</f>
        <v>Nil</v>
      </c>
    </row>
    <row r="84" spans="2:31" hidden="1">
      <c r="B84" s="82"/>
      <c r="C84" s="82"/>
      <c r="D84" s="82"/>
      <c r="E84" s="82"/>
      <c r="F84" s="83">
        <f t="shared" si="9"/>
        <v>0</v>
      </c>
      <c r="G84" s="104" t="str">
        <f t="shared" si="15"/>
        <v>None</v>
      </c>
      <c r="H84" s="105" t="str">
        <f>IFERROR(IF(F84&lt;1,"0",VLOOKUP(G84,[2]Lookup!$A$4:$B$53,2,FALSE)),0)</f>
        <v>0</v>
      </c>
      <c r="I84" s="86"/>
      <c r="J84" s="88"/>
      <c r="K84" s="87"/>
      <c r="L84" s="87"/>
      <c r="M84" s="87"/>
      <c r="N84" s="83">
        <f t="shared" si="16"/>
        <v>0</v>
      </c>
      <c r="O84" s="104" t="str">
        <f t="shared" si="17"/>
        <v>None</v>
      </c>
      <c r="P84" s="106" t="str">
        <f>IFERROR(IF(N84&lt;1,"0",VLOOKUP(O84,[2]Lookup!$E$4:$F$52,2,FALSE)),0)</f>
        <v>0</v>
      </c>
      <c r="Q84" s="86"/>
      <c r="R84" s="87"/>
      <c r="S84" s="87"/>
      <c r="T84" s="87"/>
      <c r="U84" s="87"/>
      <c r="V84" s="99">
        <f t="shared" si="12"/>
        <v>0</v>
      </c>
      <c r="W84" s="104" t="str">
        <f t="shared" si="13"/>
        <v>None</v>
      </c>
      <c r="X84" s="106" t="str">
        <f>IFERROR(IF(V84&lt;1,"0",VLOOKUP(W84, [2]Lookup!$I$4:$J$52,2,FALSE)),0)</f>
        <v>0</v>
      </c>
      <c r="Y84" s="89"/>
      <c r="Z84" s="101">
        <f t="shared" si="10"/>
        <v>0</v>
      </c>
      <c r="AB84" s="91">
        <f t="shared" si="11"/>
        <v>0</v>
      </c>
      <c r="AD84" s="92" t="str">
        <f t="shared" si="14"/>
        <v>None</v>
      </c>
      <c r="AE84" s="93" t="str">
        <f>IF(AB84&lt;1,"Nil",VLOOKUP($AD84, [2]Lookup!$M$4:$N122,2))</f>
        <v>Nil</v>
      </c>
    </row>
    <row r="85" spans="2:31" hidden="1">
      <c r="B85" s="82"/>
      <c r="C85" s="82"/>
      <c r="D85" s="82"/>
      <c r="E85" s="82"/>
      <c r="F85" s="83">
        <f t="shared" si="9"/>
        <v>0</v>
      </c>
      <c r="G85" s="104" t="str">
        <f t="shared" si="15"/>
        <v>None</v>
      </c>
      <c r="H85" s="105" t="str">
        <f>IFERROR(IF(F85&lt;1,"0",VLOOKUP(G85,[2]Lookup!$A$4:$B$53,2,FALSE)),0)</f>
        <v>0</v>
      </c>
      <c r="I85" s="86"/>
      <c r="J85" s="88"/>
      <c r="K85" s="87"/>
      <c r="L85" s="87"/>
      <c r="M85" s="87"/>
      <c r="N85" s="83">
        <f t="shared" si="16"/>
        <v>0</v>
      </c>
      <c r="O85" s="104" t="str">
        <f t="shared" si="17"/>
        <v>None</v>
      </c>
      <c r="P85" s="106" t="str">
        <f>IFERROR(IF(N85&lt;1,"0",VLOOKUP(O85,[2]Lookup!$E$4:$F$52,2,FALSE)),0)</f>
        <v>0</v>
      </c>
      <c r="Q85" s="86"/>
      <c r="R85" s="87"/>
      <c r="S85" s="87"/>
      <c r="T85" s="87"/>
      <c r="U85" s="87"/>
      <c r="V85" s="99">
        <f t="shared" si="12"/>
        <v>0</v>
      </c>
      <c r="W85" s="104" t="str">
        <f t="shared" si="13"/>
        <v>None</v>
      </c>
      <c r="X85" s="106" t="str">
        <f>IFERROR(IF(V85&lt;1,"0",VLOOKUP(W85, [2]Lookup!$I$4:$J$52,2,FALSE)),0)</f>
        <v>0</v>
      </c>
      <c r="Y85" s="89"/>
      <c r="Z85" s="101">
        <f t="shared" si="10"/>
        <v>0</v>
      </c>
      <c r="AB85" s="91">
        <f t="shared" si="11"/>
        <v>0</v>
      </c>
      <c r="AD85" s="92" t="str">
        <f t="shared" si="14"/>
        <v>None</v>
      </c>
      <c r="AE85" s="93" t="str">
        <f>IF(AB85&lt;1,"Nil",VLOOKUP($AD85, [2]Lookup!$M$4:$N123,2))</f>
        <v>Nil</v>
      </c>
    </row>
    <row r="86" spans="2:31" hidden="1">
      <c r="B86" s="82"/>
      <c r="C86" s="82"/>
      <c r="D86" s="82"/>
      <c r="E86" s="82"/>
      <c r="F86" s="83">
        <f t="shared" si="9"/>
        <v>0</v>
      </c>
      <c r="G86" s="104" t="str">
        <f t="shared" si="15"/>
        <v>None</v>
      </c>
      <c r="H86" s="105" t="str">
        <f>IFERROR(IF(F86&lt;1,"0",VLOOKUP(G86,[2]Lookup!$A$4:$B$53,2,FALSE)),0)</f>
        <v>0</v>
      </c>
      <c r="I86" s="86"/>
      <c r="J86" s="88"/>
      <c r="K86" s="87"/>
      <c r="L86" s="87"/>
      <c r="M86" s="87"/>
      <c r="N86" s="83">
        <f t="shared" si="16"/>
        <v>0</v>
      </c>
      <c r="O86" s="104" t="str">
        <f t="shared" si="17"/>
        <v>None</v>
      </c>
      <c r="P86" s="106" t="str">
        <f>IFERROR(IF(N86&lt;1,"0",VLOOKUP(O86,[2]Lookup!$E$4:$F$52,2,FALSE)),0)</f>
        <v>0</v>
      </c>
      <c r="Q86" s="86"/>
      <c r="R86" s="87"/>
      <c r="S86" s="87"/>
      <c r="T86" s="87"/>
      <c r="U86" s="87"/>
      <c r="V86" s="99">
        <f t="shared" si="12"/>
        <v>0</v>
      </c>
      <c r="W86" s="104" t="str">
        <f t="shared" si="13"/>
        <v>None</v>
      </c>
      <c r="X86" s="106" t="str">
        <f>IFERROR(IF(V86&lt;1,"0",VLOOKUP(W86, [2]Lookup!$I$4:$J$52,2,FALSE)),0)</f>
        <v>0</v>
      </c>
      <c r="Y86" s="89"/>
      <c r="Z86" s="101">
        <f t="shared" si="10"/>
        <v>0</v>
      </c>
      <c r="AB86" s="91">
        <f t="shared" si="11"/>
        <v>0</v>
      </c>
      <c r="AD86" s="92" t="str">
        <f t="shared" si="14"/>
        <v>None</v>
      </c>
      <c r="AE86" s="93" t="str">
        <f>IF(AB86&lt;1,"Nil",VLOOKUP($AD86, [2]Lookup!$M$4:$N124,2))</f>
        <v>Nil</v>
      </c>
    </row>
    <row r="87" spans="2:31" hidden="1">
      <c r="B87" s="82"/>
      <c r="C87" s="82"/>
      <c r="D87" s="82"/>
      <c r="E87" s="82"/>
      <c r="F87" s="83">
        <f t="shared" si="9"/>
        <v>0</v>
      </c>
      <c r="G87" s="104" t="str">
        <f t="shared" si="15"/>
        <v>None</v>
      </c>
      <c r="H87" s="105" t="str">
        <f>IFERROR(IF(F87&lt;1,"0",VLOOKUP(G87,[2]Lookup!$A$4:$B$53,2,FALSE)),0)</f>
        <v>0</v>
      </c>
      <c r="I87" s="86"/>
      <c r="J87" s="88"/>
      <c r="K87" s="87"/>
      <c r="L87" s="87"/>
      <c r="M87" s="87"/>
      <c r="N87" s="83">
        <f t="shared" si="16"/>
        <v>0</v>
      </c>
      <c r="O87" s="104" t="str">
        <f t="shared" si="17"/>
        <v>None</v>
      </c>
      <c r="P87" s="106" t="str">
        <f>IFERROR(IF(N87&lt;1,"0",VLOOKUP(O87,[2]Lookup!$E$4:$F$52,2,FALSE)),0)</f>
        <v>0</v>
      </c>
      <c r="Q87" s="86"/>
      <c r="R87" s="87"/>
      <c r="S87" s="87"/>
      <c r="T87" s="87"/>
      <c r="U87" s="87"/>
      <c r="V87" s="99">
        <f t="shared" si="12"/>
        <v>0</v>
      </c>
      <c r="W87" s="104" t="str">
        <f t="shared" si="13"/>
        <v>None</v>
      </c>
      <c r="X87" s="106" t="str">
        <f>IFERROR(IF(V87&lt;1,"0",VLOOKUP(W87, [2]Lookup!$I$4:$J$52,2,FALSE)),0)</f>
        <v>0</v>
      </c>
      <c r="Y87" s="89"/>
      <c r="Z87" s="101">
        <f t="shared" si="10"/>
        <v>0</v>
      </c>
      <c r="AB87" s="91">
        <f t="shared" si="11"/>
        <v>0</v>
      </c>
      <c r="AD87" s="92" t="str">
        <f t="shared" si="14"/>
        <v>None</v>
      </c>
      <c r="AE87" s="93" t="str">
        <f>IF(AB87&lt;1,"Nil",VLOOKUP($AD87, [2]Lookup!$M$4:$N125,2))</f>
        <v>Nil</v>
      </c>
    </row>
    <row r="88" spans="2:31" hidden="1">
      <c r="B88" s="82"/>
      <c r="C88" s="82"/>
      <c r="D88" s="82"/>
      <c r="E88" s="82"/>
      <c r="F88" s="83">
        <f t="shared" si="9"/>
        <v>0</v>
      </c>
      <c r="G88" s="104" t="str">
        <f t="shared" si="15"/>
        <v>None</v>
      </c>
      <c r="H88" s="105" t="str">
        <f>IFERROR(IF(F88&lt;1,"0",VLOOKUP(G88,[2]Lookup!$A$4:$B$53,2,FALSE)),0)</f>
        <v>0</v>
      </c>
      <c r="I88" s="86"/>
      <c r="J88" s="88"/>
      <c r="K88" s="87"/>
      <c r="L88" s="87"/>
      <c r="M88" s="87"/>
      <c r="N88" s="83">
        <f t="shared" si="16"/>
        <v>0</v>
      </c>
      <c r="O88" s="104" t="str">
        <f t="shared" si="17"/>
        <v>None</v>
      </c>
      <c r="P88" s="106" t="str">
        <f>IFERROR(IF(N88&lt;1,"0",VLOOKUP(O88,[2]Lookup!$E$4:$F$52,2,FALSE)),0)</f>
        <v>0</v>
      </c>
      <c r="Q88" s="86"/>
      <c r="R88" s="87"/>
      <c r="S88" s="87"/>
      <c r="T88" s="87"/>
      <c r="U88" s="87"/>
      <c r="V88" s="99">
        <f t="shared" si="12"/>
        <v>0</v>
      </c>
      <c r="W88" s="104" t="str">
        <f t="shared" si="13"/>
        <v>None</v>
      </c>
      <c r="X88" s="106" t="str">
        <f>IFERROR(IF(V88&lt;1,"0",VLOOKUP(W88, [2]Lookup!$I$4:$J$52,2,FALSE)),0)</f>
        <v>0</v>
      </c>
      <c r="Y88" s="89"/>
      <c r="Z88" s="101">
        <f t="shared" si="10"/>
        <v>0</v>
      </c>
      <c r="AB88" s="91">
        <f t="shared" si="11"/>
        <v>0</v>
      </c>
      <c r="AD88" s="92" t="str">
        <f t="shared" si="14"/>
        <v>None</v>
      </c>
      <c r="AE88" s="93" t="str">
        <f>IF(AB88&lt;1,"Nil",VLOOKUP($AD88, [2]Lookup!$M$4:$N126,2))</f>
        <v>Nil</v>
      </c>
    </row>
    <row r="89" spans="2:31" hidden="1">
      <c r="B89" s="82"/>
      <c r="C89" s="82"/>
      <c r="D89" s="82"/>
      <c r="E89" s="82"/>
      <c r="F89" s="83">
        <f t="shared" si="9"/>
        <v>0</v>
      </c>
      <c r="G89" s="104" t="str">
        <f t="shared" si="15"/>
        <v>None</v>
      </c>
      <c r="H89" s="105" t="str">
        <f>IFERROR(IF(F89&lt;1,"0",VLOOKUP(G89,[2]Lookup!$A$4:$B$53,2,FALSE)),0)</f>
        <v>0</v>
      </c>
      <c r="I89" s="86"/>
      <c r="J89" s="88"/>
      <c r="K89" s="87"/>
      <c r="L89" s="87"/>
      <c r="M89" s="87"/>
      <c r="N89" s="83">
        <f t="shared" si="16"/>
        <v>0</v>
      </c>
      <c r="O89" s="104" t="str">
        <f t="shared" si="17"/>
        <v>None</v>
      </c>
      <c r="P89" s="106" t="str">
        <f>IFERROR(IF(N89&lt;1,"0",VLOOKUP(O89,[2]Lookup!$E$4:$F$52,2,FALSE)),0)</f>
        <v>0</v>
      </c>
      <c r="Q89" s="86"/>
      <c r="R89" s="87"/>
      <c r="S89" s="87"/>
      <c r="T89" s="87"/>
      <c r="U89" s="87"/>
      <c r="V89" s="99">
        <f t="shared" si="12"/>
        <v>0</v>
      </c>
      <c r="W89" s="104" t="str">
        <f t="shared" si="13"/>
        <v>None</v>
      </c>
      <c r="X89" s="106" t="str">
        <f>IFERROR(IF(V89&lt;1,"0",VLOOKUP(W89, [2]Lookup!$I$4:$J$52,2,FALSE)),0)</f>
        <v>0</v>
      </c>
      <c r="Y89" s="89"/>
      <c r="Z89" s="101">
        <f t="shared" si="10"/>
        <v>0</v>
      </c>
      <c r="AB89" s="91">
        <f t="shared" si="11"/>
        <v>0</v>
      </c>
      <c r="AD89" s="92" t="str">
        <f t="shared" si="14"/>
        <v>None</v>
      </c>
      <c r="AE89" s="93" t="str">
        <f>IF(AB89&lt;1,"Nil",VLOOKUP($AD89, [2]Lookup!$M$4:$N127,2))</f>
        <v>Nil</v>
      </c>
    </row>
    <row r="90" spans="2:31" hidden="1">
      <c r="B90" s="82"/>
      <c r="C90" s="82"/>
      <c r="D90" s="82"/>
      <c r="E90" s="82"/>
      <c r="F90" s="83">
        <f t="shared" si="9"/>
        <v>0</v>
      </c>
      <c r="G90" s="104" t="str">
        <f t="shared" si="15"/>
        <v>None</v>
      </c>
      <c r="H90" s="105" t="str">
        <f>IFERROR(IF(F90&lt;1,"0",VLOOKUP(G90,[2]Lookup!$A$4:$B$53,2,FALSE)),0)</f>
        <v>0</v>
      </c>
      <c r="I90" s="86"/>
      <c r="J90" s="88"/>
      <c r="K90" s="87"/>
      <c r="L90" s="87"/>
      <c r="M90" s="87"/>
      <c r="N90" s="83">
        <f t="shared" si="16"/>
        <v>0</v>
      </c>
      <c r="O90" s="104" t="str">
        <f t="shared" si="17"/>
        <v>None</v>
      </c>
      <c r="P90" s="106" t="str">
        <f>IFERROR(IF(N90&lt;1,"0",VLOOKUP(O90,[2]Lookup!$E$4:$F$52,2,FALSE)),0)</f>
        <v>0</v>
      </c>
      <c r="Q90" s="86"/>
      <c r="R90" s="87"/>
      <c r="S90" s="87"/>
      <c r="T90" s="87"/>
      <c r="U90" s="87"/>
      <c r="V90" s="99">
        <f t="shared" si="12"/>
        <v>0</v>
      </c>
      <c r="W90" s="104" t="str">
        <f t="shared" si="13"/>
        <v>None</v>
      </c>
      <c r="X90" s="106" t="str">
        <f>IFERROR(IF(V90&lt;1,"0",VLOOKUP(W90, [2]Lookup!$I$4:$J$52,2,FALSE)),0)</f>
        <v>0</v>
      </c>
      <c r="Y90" s="89"/>
      <c r="Z90" s="101">
        <f t="shared" si="10"/>
        <v>0</v>
      </c>
      <c r="AB90" s="91">
        <f t="shared" si="11"/>
        <v>0</v>
      </c>
      <c r="AD90" s="92" t="str">
        <f t="shared" si="14"/>
        <v>None</v>
      </c>
      <c r="AE90" s="93" t="str">
        <f>IF(AB90&lt;1,"Nil",VLOOKUP($AD90, [2]Lookup!$M$4:$N128,2))</f>
        <v>Nil</v>
      </c>
    </row>
    <row r="91" spans="2:31" hidden="1">
      <c r="B91" s="82"/>
      <c r="C91" s="82"/>
      <c r="D91" s="82"/>
      <c r="E91" s="82"/>
      <c r="F91" s="83">
        <f t="shared" si="9"/>
        <v>0</v>
      </c>
      <c r="G91" s="104" t="str">
        <f t="shared" si="15"/>
        <v>None</v>
      </c>
      <c r="H91" s="105" t="str">
        <f>IFERROR(IF(F91&lt;1,"0",VLOOKUP(G91,[2]Lookup!$A$4:$B$53,2,FALSE)),0)</f>
        <v>0</v>
      </c>
      <c r="I91" s="86"/>
      <c r="J91" s="88"/>
      <c r="K91" s="87"/>
      <c r="L91" s="87"/>
      <c r="M91" s="87"/>
      <c r="N91" s="83">
        <f t="shared" si="16"/>
        <v>0</v>
      </c>
      <c r="O91" s="104" t="str">
        <f t="shared" si="17"/>
        <v>None</v>
      </c>
      <c r="P91" s="106" t="str">
        <f>IFERROR(IF(N91&lt;1,"0",VLOOKUP(O91,[2]Lookup!$E$4:$F$52,2,FALSE)),0)</f>
        <v>0</v>
      </c>
      <c r="Q91" s="86"/>
      <c r="R91" s="87"/>
      <c r="S91" s="87"/>
      <c r="T91" s="87"/>
      <c r="U91" s="87"/>
      <c r="V91" s="99">
        <f t="shared" si="12"/>
        <v>0</v>
      </c>
      <c r="W91" s="104" t="str">
        <f t="shared" si="13"/>
        <v>None</v>
      </c>
      <c r="X91" s="106" t="str">
        <f>IFERROR(IF(V91&lt;1,"0",VLOOKUP(W91, [2]Lookup!$I$4:$J$52,2,FALSE)),0)</f>
        <v>0</v>
      </c>
      <c r="Y91" s="89"/>
      <c r="Z91" s="101">
        <f t="shared" si="10"/>
        <v>0</v>
      </c>
      <c r="AB91" s="91">
        <f t="shared" si="11"/>
        <v>0</v>
      </c>
      <c r="AD91" s="92" t="str">
        <f t="shared" si="14"/>
        <v>None</v>
      </c>
      <c r="AE91" s="93" t="str">
        <f>IF(AB91&lt;1,"Nil",VLOOKUP($AD91, [2]Lookup!$M$4:$N129,2))</f>
        <v>Nil</v>
      </c>
    </row>
    <row r="92" spans="2:31" hidden="1">
      <c r="B92" s="82"/>
      <c r="C92" s="82"/>
      <c r="D92" s="82"/>
      <c r="E92" s="82"/>
      <c r="F92" s="83">
        <f t="shared" si="9"/>
        <v>0</v>
      </c>
      <c r="G92" s="104" t="str">
        <f t="shared" si="15"/>
        <v>None</v>
      </c>
      <c r="H92" s="105" t="str">
        <f>IFERROR(IF(F92&lt;1,"0",VLOOKUP(G92,[2]Lookup!$A$4:$B$53,2,FALSE)),0)</f>
        <v>0</v>
      </c>
      <c r="I92" s="86"/>
      <c r="J92" s="88"/>
      <c r="K92" s="87"/>
      <c r="L92" s="87"/>
      <c r="M92" s="87"/>
      <c r="N92" s="83">
        <f t="shared" si="16"/>
        <v>0</v>
      </c>
      <c r="O92" s="104" t="str">
        <f t="shared" si="17"/>
        <v>None</v>
      </c>
      <c r="P92" s="106" t="str">
        <f>IFERROR(IF(N92&lt;1,"0",VLOOKUP(O92,[2]Lookup!$E$4:$F$52,2,FALSE)),0)</f>
        <v>0</v>
      </c>
      <c r="Q92" s="86"/>
      <c r="R92" s="87"/>
      <c r="S92" s="87"/>
      <c r="T92" s="87"/>
      <c r="U92" s="87"/>
      <c r="V92" s="99">
        <f t="shared" si="12"/>
        <v>0</v>
      </c>
      <c r="W92" s="104" t="str">
        <f t="shared" si="13"/>
        <v>None</v>
      </c>
      <c r="X92" s="106" t="str">
        <f>IFERROR(IF(V92&lt;1,"0",VLOOKUP(W92, [2]Lookup!$I$4:$J$52,2,FALSE)),0)</f>
        <v>0</v>
      </c>
      <c r="Y92" s="89"/>
      <c r="Z92" s="101">
        <f t="shared" si="10"/>
        <v>0</v>
      </c>
      <c r="AB92" s="91">
        <f t="shared" si="11"/>
        <v>0</v>
      </c>
      <c r="AD92" s="92" t="str">
        <f t="shared" si="14"/>
        <v>None</v>
      </c>
      <c r="AE92" s="93" t="str">
        <f>IF(AB92&lt;1,"Nil",VLOOKUP($AD92, [2]Lookup!$M$4:$N130,2))</f>
        <v>Nil</v>
      </c>
    </row>
    <row r="93" spans="2:31" hidden="1">
      <c r="B93" s="82"/>
      <c r="C93" s="82"/>
      <c r="D93" s="82"/>
      <c r="E93" s="82"/>
      <c r="F93" s="83">
        <f t="shared" si="9"/>
        <v>0</v>
      </c>
      <c r="G93" s="104" t="str">
        <f t="shared" si="15"/>
        <v>None</v>
      </c>
      <c r="H93" s="105" t="str">
        <f>IFERROR(IF(F93&lt;1,"0",VLOOKUP(G93,[2]Lookup!$A$4:$B$53,2,FALSE)),0)</f>
        <v>0</v>
      </c>
      <c r="I93" s="86"/>
      <c r="J93" s="88"/>
      <c r="K93" s="87"/>
      <c r="L93" s="87"/>
      <c r="M93" s="87"/>
      <c r="N93" s="83">
        <f t="shared" si="16"/>
        <v>0</v>
      </c>
      <c r="O93" s="104" t="str">
        <f t="shared" si="17"/>
        <v>None</v>
      </c>
      <c r="P93" s="106" t="str">
        <f>IFERROR(IF(N93&lt;1,"0",VLOOKUP(O93,[2]Lookup!$E$4:$F$52,2,FALSE)),0)</f>
        <v>0</v>
      </c>
      <c r="Q93" s="86"/>
      <c r="R93" s="87"/>
      <c r="S93" s="87"/>
      <c r="T93" s="87"/>
      <c r="U93" s="87"/>
      <c r="V93" s="99">
        <f t="shared" si="12"/>
        <v>0</v>
      </c>
      <c r="W93" s="104" t="str">
        <f t="shared" si="13"/>
        <v>None</v>
      </c>
      <c r="X93" s="106" t="str">
        <f>IFERROR(IF(V93&lt;1,"0",VLOOKUP(W93, [2]Lookup!$I$4:$J$52,2,FALSE)),0)</f>
        <v>0</v>
      </c>
      <c r="Y93" s="89"/>
      <c r="Z93" s="101">
        <f t="shared" si="10"/>
        <v>0</v>
      </c>
      <c r="AB93" s="91">
        <f t="shared" si="11"/>
        <v>0</v>
      </c>
      <c r="AD93" s="92" t="str">
        <f t="shared" si="14"/>
        <v>None</v>
      </c>
      <c r="AE93" s="93" t="str">
        <f>IF(AB93&lt;1,"Nil",VLOOKUP($AD93, [2]Lookup!$M$4:$N131,2))</f>
        <v>Nil</v>
      </c>
    </row>
    <row r="94" spans="2:31" hidden="1">
      <c r="AD94" s="111"/>
      <c r="AE94" s="111"/>
    </row>
    <row r="95" spans="2:31" hidden="1">
      <c r="AD95" s="111"/>
      <c r="AE95" s="111"/>
    </row>
    <row r="96" spans="2:31" hidden="1">
      <c r="AD96" s="111"/>
      <c r="AE96" s="111"/>
    </row>
    <row r="97" spans="30:31" hidden="1">
      <c r="AD97" s="111"/>
      <c r="AE97" s="111"/>
    </row>
    <row r="98" spans="30:31" hidden="1">
      <c r="AD98" s="111"/>
      <c r="AE98" s="111"/>
    </row>
    <row r="99" spans="30:31" hidden="1">
      <c r="AD99" s="111"/>
      <c r="AE99" s="111"/>
    </row>
    <row r="100" spans="30:31" hidden="1">
      <c r="AD100" s="111"/>
      <c r="AE100" s="111"/>
    </row>
    <row r="101" spans="30:31" hidden="1">
      <c r="AD101" s="111"/>
      <c r="AE101" s="111"/>
    </row>
    <row r="102" spans="30:31" hidden="1">
      <c r="AD102" s="111"/>
      <c r="AE102" s="111"/>
    </row>
    <row r="103" spans="30:31" hidden="1">
      <c r="AD103" s="111"/>
      <c r="AE103" s="111"/>
    </row>
    <row r="104" spans="30:31" hidden="1">
      <c r="AD104" s="111"/>
      <c r="AE104" s="111"/>
    </row>
    <row r="105" spans="30:31" hidden="1">
      <c r="AD105" s="111"/>
      <c r="AE105" s="111"/>
    </row>
    <row r="106" spans="30:31" hidden="1">
      <c r="AD106" s="111"/>
      <c r="AE106" s="111"/>
    </row>
    <row r="107" spans="30:31" hidden="1">
      <c r="AD107" s="111"/>
      <c r="AE107" s="111"/>
    </row>
    <row r="108" spans="30:31" hidden="1">
      <c r="AD108" s="111"/>
      <c r="AE108" s="111"/>
    </row>
    <row r="109" spans="30:31" hidden="1">
      <c r="AD109" s="111"/>
      <c r="AE109" s="111"/>
    </row>
    <row r="110" spans="30:31" hidden="1">
      <c r="AD110" s="111"/>
      <c r="AE110" s="111"/>
    </row>
    <row r="111" spans="30:31" hidden="1">
      <c r="AD111" s="111"/>
      <c r="AE111" s="111"/>
    </row>
    <row r="112" spans="30:31" hidden="1">
      <c r="AD112" s="111"/>
      <c r="AE112" s="111"/>
    </row>
    <row r="113" spans="30:31" hidden="1">
      <c r="AD113" s="111"/>
      <c r="AE113" s="111"/>
    </row>
    <row r="114" spans="30:31" hidden="1">
      <c r="AD114" s="111"/>
      <c r="AE114" s="111"/>
    </row>
    <row r="115" spans="30:31" hidden="1">
      <c r="AD115" s="111"/>
      <c r="AE115" s="111"/>
    </row>
    <row r="116" spans="30:31" hidden="1">
      <c r="AD116" s="111"/>
      <c r="AE116" s="111"/>
    </row>
    <row r="117" spans="30:31" hidden="1">
      <c r="AD117" s="111"/>
      <c r="AE117" s="111"/>
    </row>
    <row r="118" spans="30:31" hidden="1">
      <c r="AD118" s="111"/>
      <c r="AE118" s="111"/>
    </row>
    <row r="119" spans="30:31" hidden="1">
      <c r="AD119" s="111"/>
      <c r="AE119" s="111"/>
    </row>
    <row r="120" spans="30:31" hidden="1">
      <c r="AD120" s="111"/>
      <c r="AE120" s="111"/>
    </row>
    <row r="121" spans="30:31" hidden="1">
      <c r="AD121" s="111"/>
      <c r="AE121" s="111"/>
    </row>
    <row r="122" spans="30:31" hidden="1">
      <c r="AD122" s="111"/>
      <c r="AE122" s="111"/>
    </row>
    <row r="123" spans="30:31" hidden="1">
      <c r="AD123" s="111"/>
      <c r="AE123" s="111"/>
    </row>
    <row r="124" spans="30:31" hidden="1">
      <c r="AD124" s="111"/>
      <c r="AE124" s="111"/>
    </row>
    <row r="125" spans="30:31" hidden="1">
      <c r="AD125" s="111"/>
      <c r="AE125" s="111"/>
    </row>
    <row r="126" spans="30:31" hidden="1">
      <c r="AD126" s="111"/>
      <c r="AE126" s="111"/>
    </row>
    <row r="127" spans="30:31" hidden="1">
      <c r="AD127" s="111"/>
      <c r="AE127" s="111"/>
    </row>
    <row r="128" spans="30:31" hidden="1">
      <c r="AD128" s="111"/>
      <c r="AE128" s="111"/>
    </row>
    <row r="129" spans="30:31" hidden="1">
      <c r="AD129" s="111"/>
      <c r="AE129" s="111"/>
    </row>
    <row r="130" spans="30:31" hidden="1">
      <c r="AD130" s="111"/>
      <c r="AE130" s="111"/>
    </row>
    <row r="131" spans="30:31" hidden="1">
      <c r="AD131" s="111"/>
      <c r="AE131" s="111"/>
    </row>
    <row r="132" spans="30:31" hidden="1">
      <c r="AD132" s="111"/>
      <c r="AE132" s="111"/>
    </row>
    <row r="133" spans="30:31" hidden="1">
      <c r="AD133" s="111"/>
      <c r="AE133" s="111"/>
    </row>
    <row r="134" spans="30:31" hidden="1">
      <c r="AD134" s="111"/>
      <c r="AE134" s="111"/>
    </row>
    <row r="135" spans="30:31" hidden="1">
      <c r="AD135" s="111"/>
      <c r="AE135" s="111"/>
    </row>
    <row r="136" spans="30:31" hidden="1">
      <c r="AD136" s="111"/>
      <c r="AE136" s="111"/>
    </row>
    <row r="137" spans="30:31" hidden="1">
      <c r="AD137" s="111"/>
      <c r="AE137" s="111"/>
    </row>
    <row r="138" spans="30:31" hidden="1">
      <c r="AD138" s="111"/>
      <c r="AE138" s="111"/>
    </row>
    <row r="139" spans="30:31" hidden="1">
      <c r="AD139" s="111"/>
      <c r="AE139" s="111"/>
    </row>
    <row r="140" spans="30:31" hidden="1">
      <c r="AD140" s="111"/>
      <c r="AE140" s="111"/>
    </row>
    <row r="141" spans="30:31" hidden="1">
      <c r="AD141" s="111"/>
      <c r="AE141" s="111"/>
    </row>
    <row r="142" spans="30:31" hidden="1">
      <c r="AD142" s="111"/>
      <c r="AE142" s="111"/>
    </row>
    <row r="143" spans="30:31" hidden="1">
      <c r="AD143" s="111"/>
      <c r="AE143" s="111"/>
    </row>
    <row r="144" spans="30:31" hidden="1">
      <c r="AD144" s="111"/>
      <c r="AE144" s="111"/>
    </row>
    <row r="145" spans="30:31" hidden="1">
      <c r="AD145" s="111"/>
      <c r="AE145" s="111"/>
    </row>
    <row r="146" spans="30:31" hidden="1">
      <c r="AD146" s="111"/>
      <c r="AE146" s="111"/>
    </row>
    <row r="147" spans="30:31" hidden="1">
      <c r="AD147" s="111"/>
      <c r="AE147" s="111"/>
    </row>
    <row r="148" spans="30:31" hidden="1">
      <c r="AD148" s="111"/>
      <c r="AE148" s="111"/>
    </row>
    <row r="149" spans="30:31" hidden="1">
      <c r="AD149" s="111"/>
      <c r="AE149" s="111"/>
    </row>
    <row r="150" spans="30:31" hidden="1">
      <c r="AD150" s="111"/>
      <c r="AE150" s="111"/>
    </row>
    <row r="151" spans="30:31" hidden="1">
      <c r="AD151" s="111"/>
      <c r="AE151" s="111"/>
    </row>
    <row r="152" spans="30:31" hidden="1">
      <c r="AD152" s="111"/>
      <c r="AE152" s="111"/>
    </row>
    <row r="153" spans="30:31" hidden="1">
      <c r="AD153" s="111"/>
      <c r="AE153" s="111"/>
    </row>
    <row r="154" spans="30:31" hidden="1">
      <c r="AD154" s="111"/>
      <c r="AE154" s="111"/>
    </row>
    <row r="155" spans="30:31" hidden="1">
      <c r="AD155" s="111"/>
      <c r="AE155" s="111"/>
    </row>
    <row r="156" spans="30:31" hidden="1">
      <c r="AD156" s="111"/>
      <c r="AE156" s="111"/>
    </row>
    <row r="157" spans="30:31" hidden="1">
      <c r="AD157" s="111"/>
      <c r="AE157" s="111"/>
    </row>
    <row r="158" spans="30:31" hidden="1">
      <c r="AD158" s="111"/>
      <c r="AE158" s="111"/>
    </row>
    <row r="159" spans="30:31" hidden="1">
      <c r="AD159" s="111"/>
      <c r="AE159" s="111"/>
    </row>
    <row r="160" spans="30:31" hidden="1">
      <c r="AD160" s="111"/>
      <c r="AE160" s="111"/>
    </row>
    <row r="161" spans="30:31" hidden="1">
      <c r="AD161" s="111"/>
      <c r="AE161" s="111"/>
    </row>
    <row r="162" spans="30:31" hidden="1">
      <c r="AD162" s="111"/>
      <c r="AE162" s="111"/>
    </row>
    <row r="163" spans="30:31" hidden="1">
      <c r="AD163" s="111"/>
      <c r="AE163" s="111"/>
    </row>
    <row r="164" spans="30:31" hidden="1">
      <c r="AD164" s="111"/>
      <c r="AE164" s="111"/>
    </row>
    <row r="165" spans="30:31" hidden="1">
      <c r="AD165" s="111"/>
      <c r="AE165" s="111"/>
    </row>
    <row r="166" spans="30:31" hidden="1">
      <c r="AD166" s="111"/>
      <c r="AE166" s="111"/>
    </row>
    <row r="167" spans="30:31" hidden="1">
      <c r="AD167" s="111"/>
      <c r="AE167" s="111"/>
    </row>
    <row r="168" spans="30:31" hidden="1">
      <c r="AD168" s="111"/>
      <c r="AE168" s="111"/>
    </row>
    <row r="169" spans="30:31" hidden="1">
      <c r="AD169" s="111"/>
      <c r="AE169" s="111"/>
    </row>
    <row r="170" spans="30:31" hidden="1">
      <c r="AD170" s="111"/>
      <c r="AE170" s="111"/>
    </row>
    <row r="171" spans="30:31" hidden="1">
      <c r="AD171" s="111"/>
      <c r="AE171" s="111"/>
    </row>
    <row r="172" spans="30:31" hidden="1">
      <c r="AD172" s="111"/>
      <c r="AE172" s="111"/>
    </row>
    <row r="173" spans="30:31" hidden="1">
      <c r="AD173" s="111"/>
      <c r="AE173" s="111"/>
    </row>
    <row r="174" spans="30:31" hidden="1">
      <c r="AD174" s="111"/>
      <c r="AE174" s="111"/>
    </row>
    <row r="175" spans="30:31" hidden="1">
      <c r="AD175" s="111"/>
      <c r="AE175" s="111"/>
    </row>
    <row r="176" spans="30:31" hidden="1">
      <c r="AD176" s="111"/>
      <c r="AE176" s="111"/>
    </row>
    <row r="177" spans="30:31" hidden="1">
      <c r="AD177" s="111"/>
      <c r="AE177" s="111"/>
    </row>
    <row r="178" spans="30:31" hidden="1">
      <c r="AD178" s="111"/>
      <c r="AE178" s="111"/>
    </row>
    <row r="179" spans="30:31" hidden="1">
      <c r="AD179" s="111"/>
      <c r="AE179" s="111"/>
    </row>
    <row r="180" spans="30:31" hidden="1">
      <c r="AD180" s="111"/>
      <c r="AE180" s="111"/>
    </row>
    <row r="181" spans="30:31" hidden="1">
      <c r="AD181" s="111"/>
      <c r="AE181" s="111"/>
    </row>
    <row r="182" spans="30:31" hidden="1">
      <c r="AD182" s="111"/>
      <c r="AE182" s="111"/>
    </row>
    <row r="183" spans="30:31" hidden="1">
      <c r="AD183" s="111"/>
      <c r="AE183" s="111"/>
    </row>
    <row r="184" spans="30:31" hidden="1">
      <c r="AD184" s="111"/>
      <c r="AE184" s="111"/>
    </row>
    <row r="185" spans="30:31" hidden="1">
      <c r="AD185" s="111"/>
      <c r="AE185" s="111"/>
    </row>
    <row r="186" spans="30:31" hidden="1">
      <c r="AD186" s="111"/>
      <c r="AE186" s="111"/>
    </row>
    <row r="187" spans="30:31" hidden="1">
      <c r="AD187" s="111"/>
      <c r="AE187" s="111"/>
    </row>
    <row r="188" spans="30:31" hidden="1">
      <c r="AD188" s="111"/>
      <c r="AE188" s="111"/>
    </row>
    <row r="189" spans="30:31" hidden="1">
      <c r="AD189" s="111"/>
      <c r="AE189" s="111"/>
    </row>
    <row r="190" spans="30:31" hidden="1">
      <c r="AD190" s="111"/>
      <c r="AE190" s="111"/>
    </row>
    <row r="191" spans="30:31" hidden="1">
      <c r="AD191" s="111"/>
      <c r="AE191" s="111"/>
    </row>
    <row r="192" spans="30:31" hidden="1">
      <c r="AD192" s="111"/>
      <c r="AE192" s="111"/>
    </row>
    <row r="193" spans="30:31" hidden="1">
      <c r="AD193" s="111"/>
      <c r="AE193" s="111"/>
    </row>
    <row r="194" spans="30:31" hidden="1">
      <c r="AD194" s="111"/>
      <c r="AE194" s="111"/>
    </row>
    <row r="195" spans="30:31" hidden="1">
      <c r="AD195" s="111"/>
      <c r="AE195" s="111"/>
    </row>
    <row r="196" spans="30:31" hidden="1">
      <c r="AD196" s="111"/>
      <c r="AE196" s="111"/>
    </row>
    <row r="197" spans="30:31" hidden="1">
      <c r="AD197" s="111"/>
      <c r="AE197" s="111"/>
    </row>
    <row r="198" spans="30:31" hidden="1">
      <c r="AD198" s="111"/>
      <c r="AE198" s="111"/>
    </row>
    <row r="199" spans="30:31" hidden="1">
      <c r="AD199" s="111"/>
      <c r="AE199" s="111"/>
    </row>
    <row r="200" spans="30:31" hidden="1">
      <c r="AD200" s="111"/>
      <c r="AE200" s="111"/>
    </row>
    <row r="201" spans="30:31" hidden="1">
      <c r="AD201" s="111"/>
      <c r="AE201" s="111"/>
    </row>
    <row r="202" spans="30:31" hidden="1">
      <c r="AD202" s="111"/>
      <c r="AE202" s="111"/>
    </row>
    <row r="203" spans="30:31" hidden="1">
      <c r="AD203" s="111"/>
      <c r="AE203" s="111"/>
    </row>
    <row r="204" spans="30:31" hidden="1">
      <c r="AD204" s="111"/>
      <c r="AE204" s="111"/>
    </row>
    <row r="205" spans="30:31" hidden="1">
      <c r="AD205" s="111"/>
      <c r="AE205" s="111"/>
    </row>
    <row r="206" spans="30:31" hidden="1">
      <c r="AD206" s="111"/>
      <c r="AE206" s="111"/>
    </row>
    <row r="207" spans="30:31" hidden="1">
      <c r="AD207" s="111"/>
      <c r="AE207" s="111"/>
    </row>
    <row r="208" spans="30:31" hidden="1">
      <c r="AD208" s="111"/>
      <c r="AE208" s="111"/>
    </row>
    <row r="209" spans="30:31" hidden="1">
      <c r="AD209" s="111"/>
      <c r="AE209" s="111"/>
    </row>
    <row r="210" spans="30:31" hidden="1">
      <c r="AD210" s="111"/>
      <c r="AE210" s="111"/>
    </row>
    <row r="211" spans="30:31" hidden="1">
      <c r="AD211" s="111"/>
      <c r="AE211" s="111"/>
    </row>
    <row r="212" spans="30:31" hidden="1">
      <c r="AD212" s="111"/>
      <c r="AE212" s="111"/>
    </row>
    <row r="213" spans="30:31" hidden="1">
      <c r="AD213" s="111"/>
      <c r="AE213" s="111"/>
    </row>
    <row r="214" spans="30:31" hidden="1">
      <c r="AD214" s="111"/>
      <c r="AE214" s="111"/>
    </row>
    <row r="215" spans="30:31" hidden="1">
      <c r="AD215" s="111"/>
      <c r="AE215" s="111"/>
    </row>
    <row r="216" spans="30:31" hidden="1">
      <c r="AD216" s="111"/>
      <c r="AE216" s="111"/>
    </row>
    <row r="217" spans="30:31" hidden="1">
      <c r="AD217" s="111"/>
      <c r="AE217" s="111"/>
    </row>
    <row r="218" spans="30:31" hidden="1">
      <c r="AD218" s="111"/>
      <c r="AE218" s="111"/>
    </row>
    <row r="219" spans="30:31" hidden="1">
      <c r="AD219" s="111"/>
      <c r="AE219" s="111"/>
    </row>
    <row r="220" spans="30:31" hidden="1">
      <c r="AD220" s="111"/>
      <c r="AE220" s="111"/>
    </row>
    <row r="221" spans="30:31" hidden="1">
      <c r="AD221" s="111"/>
      <c r="AE221" s="111"/>
    </row>
    <row r="222" spans="30:31" hidden="1">
      <c r="AD222" s="111"/>
      <c r="AE222" s="111"/>
    </row>
    <row r="223" spans="30:31" hidden="1">
      <c r="AD223" s="111"/>
      <c r="AE223" s="111"/>
    </row>
    <row r="224" spans="30:31" hidden="1">
      <c r="AD224" s="111"/>
      <c r="AE224" s="111"/>
    </row>
    <row r="225" spans="30:31" hidden="1">
      <c r="AD225" s="111"/>
      <c r="AE225" s="111"/>
    </row>
    <row r="226" spans="30:31" hidden="1">
      <c r="AD226" s="111"/>
      <c r="AE226" s="111"/>
    </row>
    <row r="227" spans="30:31" hidden="1">
      <c r="AD227" s="111"/>
      <c r="AE227" s="111"/>
    </row>
    <row r="228" spans="30:31" hidden="1">
      <c r="AD228" s="111"/>
      <c r="AE228" s="111"/>
    </row>
    <row r="229" spans="30:31" hidden="1">
      <c r="AD229" s="111"/>
      <c r="AE229" s="111"/>
    </row>
    <row r="230" spans="30:31" hidden="1">
      <c r="AD230" s="111"/>
      <c r="AE230" s="111"/>
    </row>
    <row r="231" spans="30:31" hidden="1">
      <c r="AD231" s="111"/>
      <c r="AE231" s="111"/>
    </row>
    <row r="232" spans="30:31" hidden="1">
      <c r="AD232" s="111"/>
      <c r="AE232" s="111"/>
    </row>
    <row r="233" spans="30:31" hidden="1">
      <c r="AD233" s="111"/>
      <c r="AE233" s="111"/>
    </row>
    <row r="234" spans="30:31" hidden="1">
      <c r="AD234" s="111"/>
      <c r="AE234" s="111"/>
    </row>
    <row r="235" spans="30:31" hidden="1">
      <c r="AD235" s="111"/>
      <c r="AE235" s="111"/>
    </row>
    <row r="236" spans="30:31" hidden="1">
      <c r="AD236" s="111"/>
      <c r="AE236" s="111"/>
    </row>
    <row r="237" spans="30:31" hidden="1">
      <c r="AD237" s="111"/>
      <c r="AE237" s="111"/>
    </row>
    <row r="238" spans="30:31" hidden="1">
      <c r="AD238" s="111"/>
      <c r="AE238" s="111"/>
    </row>
    <row r="239" spans="30:31" hidden="1">
      <c r="AD239" s="111"/>
      <c r="AE239" s="111"/>
    </row>
    <row r="240" spans="30:31" hidden="1">
      <c r="AD240" s="111"/>
      <c r="AE240" s="111"/>
    </row>
    <row r="241" spans="30:31" hidden="1">
      <c r="AD241" s="111"/>
      <c r="AE241" s="111"/>
    </row>
    <row r="242" spans="30:31" hidden="1">
      <c r="AD242" s="111"/>
      <c r="AE242" s="111"/>
    </row>
    <row r="243" spans="30:31" hidden="1">
      <c r="AD243" s="111"/>
      <c r="AE243" s="111"/>
    </row>
    <row r="244" spans="30:31" hidden="1">
      <c r="AD244" s="111"/>
      <c r="AE244" s="111"/>
    </row>
    <row r="245" spans="30:31" hidden="1">
      <c r="AD245" s="111"/>
      <c r="AE245" s="111"/>
    </row>
    <row r="246" spans="30:31" hidden="1">
      <c r="AD246" s="111"/>
      <c r="AE246" s="111"/>
    </row>
    <row r="247" spans="30:31" hidden="1">
      <c r="AD247" s="111"/>
      <c r="AE247" s="111"/>
    </row>
    <row r="248" spans="30:31" hidden="1">
      <c r="AD248" s="111"/>
      <c r="AE248" s="111"/>
    </row>
    <row r="249" spans="30:31" hidden="1">
      <c r="AD249" s="111"/>
      <c r="AE249" s="111"/>
    </row>
    <row r="250" spans="30:31" hidden="1">
      <c r="AD250" s="111"/>
      <c r="AE250" s="111"/>
    </row>
    <row r="251" spans="30:31" hidden="1">
      <c r="AD251" s="111"/>
      <c r="AE251" s="111"/>
    </row>
    <row r="252" spans="30:31" hidden="1">
      <c r="AD252" s="111"/>
      <c r="AE252" s="111"/>
    </row>
    <row r="253" spans="30:31" hidden="1">
      <c r="AD253" s="111"/>
      <c r="AE253" s="111"/>
    </row>
    <row r="254" spans="30:31" hidden="1">
      <c r="AD254" s="111"/>
      <c r="AE254" s="111"/>
    </row>
    <row r="255" spans="30:31" hidden="1">
      <c r="AD255" s="111"/>
      <c r="AE255" s="111"/>
    </row>
    <row r="256" spans="30:31" hidden="1">
      <c r="AD256" s="111"/>
      <c r="AE256" s="111"/>
    </row>
    <row r="257" spans="30:31" hidden="1">
      <c r="AD257" s="111"/>
      <c r="AE257" s="111"/>
    </row>
    <row r="258" spans="30:31" hidden="1">
      <c r="AD258" s="111"/>
      <c r="AE258" s="111"/>
    </row>
    <row r="259" spans="30:31" hidden="1">
      <c r="AD259" s="111"/>
      <c r="AE259" s="111"/>
    </row>
    <row r="260" spans="30:31" hidden="1">
      <c r="AD260" s="111"/>
      <c r="AE260" s="111"/>
    </row>
    <row r="261" spans="30:31" hidden="1">
      <c r="AD261" s="111"/>
      <c r="AE261" s="111"/>
    </row>
    <row r="262" spans="30:31" hidden="1">
      <c r="AD262" s="111"/>
      <c r="AE262" s="111"/>
    </row>
    <row r="263" spans="30:31" hidden="1">
      <c r="AD263" s="111"/>
      <c r="AE263" s="111"/>
    </row>
    <row r="264" spans="30:31" hidden="1">
      <c r="AD264" s="111"/>
      <c r="AE264" s="111"/>
    </row>
    <row r="265" spans="30:31" hidden="1">
      <c r="AD265" s="111"/>
      <c r="AE265" s="111"/>
    </row>
    <row r="266" spans="30:31" hidden="1">
      <c r="AD266" s="111"/>
      <c r="AE266" s="111"/>
    </row>
    <row r="267" spans="30:31" hidden="1">
      <c r="AD267" s="111"/>
      <c r="AE267" s="111"/>
    </row>
    <row r="268" spans="30:31" hidden="1">
      <c r="AD268" s="111"/>
      <c r="AE268" s="111"/>
    </row>
    <row r="269" spans="30:31" hidden="1">
      <c r="AD269" s="111"/>
      <c r="AE269" s="111"/>
    </row>
    <row r="270" spans="30:31" hidden="1">
      <c r="AD270" s="111"/>
      <c r="AE270" s="111"/>
    </row>
    <row r="271" spans="30:31" hidden="1">
      <c r="AD271" s="111"/>
      <c r="AE271" s="111"/>
    </row>
    <row r="272" spans="30:31" hidden="1">
      <c r="AD272" s="111"/>
      <c r="AE272" s="111"/>
    </row>
    <row r="273" spans="30:31" hidden="1">
      <c r="AD273" s="111"/>
      <c r="AE273" s="111"/>
    </row>
    <row r="274" spans="30:31" hidden="1">
      <c r="AD274" s="111"/>
      <c r="AE274" s="111"/>
    </row>
    <row r="275" spans="30:31" hidden="1">
      <c r="AD275" s="111"/>
      <c r="AE275" s="111"/>
    </row>
    <row r="276" spans="30:31" hidden="1">
      <c r="AD276" s="111"/>
      <c r="AE276" s="111"/>
    </row>
    <row r="277" spans="30:31" hidden="1">
      <c r="AD277" s="111"/>
      <c r="AE277" s="111"/>
    </row>
    <row r="278" spans="30:31" hidden="1">
      <c r="AD278" s="111"/>
      <c r="AE278" s="111"/>
    </row>
    <row r="279" spans="30:31" hidden="1">
      <c r="AD279" s="111"/>
      <c r="AE279" s="111"/>
    </row>
    <row r="280" spans="30:31" hidden="1">
      <c r="AD280" s="111"/>
      <c r="AE280" s="111"/>
    </row>
    <row r="281" spans="30:31" hidden="1">
      <c r="AD281" s="111"/>
      <c r="AE281" s="111"/>
    </row>
    <row r="282" spans="30:31" hidden="1">
      <c r="AD282" s="111"/>
      <c r="AE282" s="111"/>
    </row>
    <row r="283" spans="30:31" hidden="1">
      <c r="AD283" s="111"/>
      <c r="AE283" s="111"/>
    </row>
    <row r="284" spans="30:31" hidden="1">
      <c r="AD284" s="111"/>
      <c r="AE284" s="111"/>
    </row>
    <row r="285" spans="30:31" hidden="1">
      <c r="AD285" s="111"/>
      <c r="AE285" s="111"/>
    </row>
    <row r="286" spans="30:31">
      <c r="AD286" s="111"/>
      <c r="AE286" s="111"/>
    </row>
    <row r="287" spans="30:31">
      <c r="AD287" s="111"/>
      <c r="AE287" s="111"/>
    </row>
    <row r="288" spans="30:31">
      <c r="AD288" s="111"/>
      <c r="AE288" s="111"/>
    </row>
    <row r="289" spans="30:31">
      <c r="AD289" s="111"/>
      <c r="AE289" s="111"/>
    </row>
    <row r="290" spans="30:31">
      <c r="AD290" s="111"/>
      <c r="AE290" s="111"/>
    </row>
    <row r="291" spans="30:31">
      <c r="AD291" s="111"/>
      <c r="AE291" s="111"/>
    </row>
    <row r="292" spans="30:31">
      <c r="AD292" s="111"/>
      <c r="AE292" s="111"/>
    </row>
    <row r="293" spans="30:31">
      <c r="AD293" s="111"/>
      <c r="AE293" s="111"/>
    </row>
    <row r="294" spans="30:31">
      <c r="AD294" s="111"/>
      <c r="AE294" s="111"/>
    </row>
    <row r="295" spans="30:31">
      <c r="AD295" s="111"/>
      <c r="AE295" s="111"/>
    </row>
    <row r="296" spans="30:31">
      <c r="AD296" s="111"/>
      <c r="AE296" s="111"/>
    </row>
    <row r="297" spans="30:31">
      <c r="AD297" s="111"/>
      <c r="AE297" s="111"/>
    </row>
    <row r="298" spans="30:31">
      <c r="AD298" s="111"/>
      <c r="AE298" s="111"/>
    </row>
    <row r="299" spans="30:31">
      <c r="AD299" s="111"/>
      <c r="AE299" s="111"/>
    </row>
    <row r="300" spans="30:31">
      <c r="AD300" s="111"/>
      <c r="AE300" s="111"/>
    </row>
    <row r="301" spans="30:31">
      <c r="AD301" s="111"/>
      <c r="AE301" s="111"/>
    </row>
    <row r="302" spans="30:31">
      <c r="AD302" s="111"/>
      <c r="AE302" s="111"/>
    </row>
    <row r="303" spans="30:31">
      <c r="AD303" s="111"/>
      <c r="AE303" s="111"/>
    </row>
    <row r="304" spans="30:31">
      <c r="AD304" s="111"/>
      <c r="AE304" s="111"/>
    </row>
    <row r="305" spans="30:31">
      <c r="AD305" s="111"/>
      <c r="AE305" s="111"/>
    </row>
    <row r="306" spans="30:31">
      <c r="AD306" s="111"/>
      <c r="AE306" s="111"/>
    </row>
    <row r="307" spans="30:31">
      <c r="AD307" s="111"/>
      <c r="AE307" s="111"/>
    </row>
    <row r="308" spans="30:31">
      <c r="AD308" s="111"/>
      <c r="AE308" s="111"/>
    </row>
    <row r="309" spans="30:31">
      <c r="AD309" s="111"/>
      <c r="AE309" s="111"/>
    </row>
    <row r="310" spans="30:31">
      <c r="AD310" s="111"/>
      <c r="AE310" s="111"/>
    </row>
    <row r="311" spans="30:31">
      <c r="AD311" s="111"/>
      <c r="AE311" s="111"/>
    </row>
    <row r="312" spans="30:31">
      <c r="AD312" s="111"/>
      <c r="AE312" s="111"/>
    </row>
    <row r="313" spans="30:31">
      <c r="AD313" s="111"/>
      <c r="AE313" s="111"/>
    </row>
    <row r="314" spans="30:31">
      <c r="AD314" s="111"/>
      <c r="AE314" s="111"/>
    </row>
    <row r="315" spans="30:31">
      <c r="AD315" s="111"/>
      <c r="AE315" s="111"/>
    </row>
    <row r="316" spans="30:31">
      <c r="AD316" s="111"/>
      <c r="AE316" s="111"/>
    </row>
    <row r="317" spans="30:31">
      <c r="AD317" s="111"/>
      <c r="AE317" s="111"/>
    </row>
    <row r="318" spans="30:31">
      <c r="AD318" s="111"/>
      <c r="AE318" s="111"/>
    </row>
    <row r="319" spans="30:31">
      <c r="AD319" s="111"/>
      <c r="AE319" s="111"/>
    </row>
    <row r="320" spans="30:31">
      <c r="AD320" s="111"/>
      <c r="AE320" s="111"/>
    </row>
    <row r="321" spans="30:31">
      <c r="AD321" s="111"/>
      <c r="AE321" s="111"/>
    </row>
    <row r="322" spans="30:31">
      <c r="AD322" s="111"/>
      <c r="AE322" s="111"/>
    </row>
    <row r="323" spans="30:31">
      <c r="AD323" s="111"/>
      <c r="AE323" s="111"/>
    </row>
    <row r="324" spans="30:31">
      <c r="AD324" s="111"/>
      <c r="AE324" s="111"/>
    </row>
    <row r="325" spans="30:31">
      <c r="AD325" s="111"/>
      <c r="AE325" s="111"/>
    </row>
    <row r="326" spans="30:31">
      <c r="AD326" s="111"/>
      <c r="AE326" s="111"/>
    </row>
    <row r="327" spans="30:31">
      <c r="AD327" s="111"/>
      <c r="AE327" s="111"/>
    </row>
    <row r="328" spans="30:31">
      <c r="AD328" s="111"/>
      <c r="AE328" s="111"/>
    </row>
    <row r="329" spans="30:31">
      <c r="AD329" s="111"/>
      <c r="AE329" s="111"/>
    </row>
    <row r="330" spans="30:31">
      <c r="AD330" s="111"/>
      <c r="AE330" s="111"/>
    </row>
    <row r="331" spans="30:31">
      <c r="AD331" s="111"/>
      <c r="AE331" s="111"/>
    </row>
    <row r="332" spans="30:31">
      <c r="AD332" s="111"/>
      <c r="AE332" s="111"/>
    </row>
    <row r="333" spans="30:31">
      <c r="AD333" s="111"/>
      <c r="AE333" s="111"/>
    </row>
    <row r="334" spans="30:31">
      <c r="AD334" s="111"/>
      <c r="AE334" s="111"/>
    </row>
    <row r="335" spans="30:31">
      <c r="AD335" s="111"/>
      <c r="AE335" s="111"/>
    </row>
    <row r="336" spans="30:31">
      <c r="AD336" s="111"/>
      <c r="AE336" s="111"/>
    </row>
    <row r="337" spans="30:31">
      <c r="AD337" s="111"/>
      <c r="AE337" s="111"/>
    </row>
    <row r="338" spans="30:31">
      <c r="AD338" s="111"/>
      <c r="AE338" s="111"/>
    </row>
    <row r="339" spans="30:31">
      <c r="AD339" s="111"/>
      <c r="AE339" s="111"/>
    </row>
    <row r="340" spans="30:31">
      <c r="AD340" s="111"/>
      <c r="AE340" s="111"/>
    </row>
    <row r="341" spans="30:31">
      <c r="AD341" s="111"/>
      <c r="AE341" s="111"/>
    </row>
    <row r="342" spans="30:31">
      <c r="AD342" s="111"/>
      <c r="AE342" s="111"/>
    </row>
    <row r="343" spans="30:31">
      <c r="AD343" s="111"/>
      <c r="AE343" s="111"/>
    </row>
    <row r="344" spans="30:31">
      <c r="AD344" s="111"/>
      <c r="AE344" s="111"/>
    </row>
    <row r="345" spans="30:31">
      <c r="AD345" s="111"/>
      <c r="AE345" s="111"/>
    </row>
    <row r="346" spans="30:31">
      <c r="AD346" s="111"/>
      <c r="AE346" s="111"/>
    </row>
    <row r="347" spans="30:31">
      <c r="AD347" s="111"/>
      <c r="AE347" s="111"/>
    </row>
    <row r="348" spans="30:31">
      <c r="AD348" s="111"/>
      <c r="AE348" s="111"/>
    </row>
    <row r="349" spans="30:31">
      <c r="AD349" s="111"/>
      <c r="AE349" s="111"/>
    </row>
    <row r="350" spans="30:31">
      <c r="AD350" s="111"/>
      <c r="AE350" s="111"/>
    </row>
    <row r="351" spans="30:31">
      <c r="AD351" s="111"/>
      <c r="AE351" s="111"/>
    </row>
    <row r="352" spans="30:31">
      <c r="AD352" s="111"/>
      <c r="AE352" s="111"/>
    </row>
    <row r="353" spans="30:31">
      <c r="AD353" s="111"/>
      <c r="AE353" s="111"/>
    </row>
    <row r="354" spans="30:31">
      <c r="AD354" s="111"/>
      <c r="AE354" s="111"/>
    </row>
    <row r="355" spans="30:31">
      <c r="AD355" s="111"/>
      <c r="AE355" s="111"/>
    </row>
    <row r="356" spans="30:31">
      <c r="AD356" s="111"/>
      <c r="AE356" s="111"/>
    </row>
    <row r="357" spans="30:31">
      <c r="AD357" s="111"/>
      <c r="AE357" s="111"/>
    </row>
    <row r="358" spans="30:31">
      <c r="AD358" s="111"/>
      <c r="AE358" s="111"/>
    </row>
    <row r="359" spans="30:31">
      <c r="AD359" s="111"/>
      <c r="AE359" s="111"/>
    </row>
    <row r="360" spans="30:31">
      <c r="AD360" s="111"/>
      <c r="AE360" s="111"/>
    </row>
    <row r="361" spans="30:31">
      <c r="AD361" s="111"/>
      <c r="AE361" s="111"/>
    </row>
    <row r="362" spans="30:31">
      <c r="AD362" s="111"/>
      <c r="AE362" s="111"/>
    </row>
    <row r="363" spans="30:31">
      <c r="AD363" s="111"/>
      <c r="AE363" s="111"/>
    </row>
    <row r="364" spans="30:31">
      <c r="AD364" s="111"/>
      <c r="AE364" s="111"/>
    </row>
    <row r="365" spans="30:31">
      <c r="AD365" s="111"/>
      <c r="AE365" s="111"/>
    </row>
    <row r="366" spans="30:31">
      <c r="AD366" s="111"/>
      <c r="AE366" s="111"/>
    </row>
    <row r="367" spans="30:31">
      <c r="AD367" s="111"/>
      <c r="AE367" s="111"/>
    </row>
    <row r="368" spans="30:31">
      <c r="AD368" s="111"/>
      <c r="AE368" s="111"/>
    </row>
    <row r="369" spans="30:31">
      <c r="AD369" s="111"/>
      <c r="AE369" s="111"/>
    </row>
    <row r="370" spans="30:31">
      <c r="AD370" s="111"/>
      <c r="AE370" s="111"/>
    </row>
    <row r="371" spans="30:31">
      <c r="AD371" s="111"/>
      <c r="AE371" s="111"/>
    </row>
    <row r="372" spans="30:31">
      <c r="AD372" s="111"/>
      <c r="AE372" s="111"/>
    </row>
    <row r="373" spans="30:31">
      <c r="AD373" s="111"/>
      <c r="AE373" s="111"/>
    </row>
    <row r="374" spans="30:31">
      <c r="AD374" s="111"/>
      <c r="AE374" s="111"/>
    </row>
    <row r="375" spans="30:31">
      <c r="AD375" s="111"/>
      <c r="AE375" s="111"/>
    </row>
    <row r="376" spans="30:31">
      <c r="AD376" s="111"/>
      <c r="AE376" s="111"/>
    </row>
    <row r="377" spans="30:31">
      <c r="AD377" s="111"/>
      <c r="AE377" s="111"/>
    </row>
    <row r="378" spans="30:31">
      <c r="AD378" s="111"/>
      <c r="AE378" s="111"/>
    </row>
    <row r="379" spans="30:31">
      <c r="AD379" s="111"/>
      <c r="AE379" s="111"/>
    </row>
    <row r="380" spans="30:31">
      <c r="AD380" s="111"/>
      <c r="AE380" s="111"/>
    </row>
    <row r="381" spans="30:31">
      <c r="AD381" s="111"/>
      <c r="AE381" s="111"/>
    </row>
    <row r="382" spans="30:31">
      <c r="AD382" s="111"/>
      <c r="AE382" s="111"/>
    </row>
    <row r="383" spans="30:31">
      <c r="AD383" s="111"/>
      <c r="AE383" s="111"/>
    </row>
    <row r="384" spans="30:31">
      <c r="AD384" s="111"/>
      <c r="AE384" s="111"/>
    </row>
    <row r="385" spans="30:31">
      <c r="AD385" s="111"/>
      <c r="AE385" s="111"/>
    </row>
    <row r="386" spans="30:31">
      <c r="AD386" s="111"/>
      <c r="AE386" s="111"/>
    </row>
    <row r="387" spans="30:31">
      <c r="AD387" s="111"/>
      <c r="AE387" s="111"/>
    </row>
    <row r="388" spans="30:31">
      <c r="AD388" s="111"/>
      <c r="AE388" s="111"/>
    </row>
    <row r="389" spans="30:31">
      <c r="AD389" s="111"/>
      <c r="AE389" s="111"/>
    </row>
    <row r="390" spans="30:31">
      <c r="AD390" s="111"/>
      <c r="AE390" s="111"/>
    </row>
    <row r="391" spans="30:31">
      <c r="AD391" s="111"/>
      <c r="AE391" s="111"/>
    </row>
    <row r="392" spans="30:31">
      <c r="AD392" s="111"/>
      <c r="AE392" s="111"/>
    </row>
    <row r="393" spans="30:31">
      <c r="AD393" s="111"/>
      <c r="AE393" s="111"/>
    </row>
    <row r="394" spans="30:31">
      <c r="AD394" s="111"/>
      <c r="AE394" s="111"/>
    </row>
    <row r="395" spans="30:31">
      <c r="AD395" s="111"/>
      <c r="AE395" s="111"/>
    </row>
    <row r="396" spans="30:31">
      <c r="AD396" s="111"/>
      <c r="AE396" s="111"/>
    </row>
    <row r="397" spans="30:31">
      <c r="AD397" s="111"/>
      <c r="AE397" s="111"/>
    </row>
    <row r="398" spans="30:31">
      <c r="AD398" s="111"/>
      <c r="AE398" s="111"/>
    </row>
    <row r="399" spans="30:31">
      <c r="AD399" s="111"/>
      <c r="AE399" s="111"/>
    </row>
    <row r="400" spans="30:31">
      <c r="AD400" s="111"/>
      <c r="AE400" s="111"/>
    </row>
    <row r="401" spans="30:31">
      <c r="AD401" s="111"/>
      <c r="AE401" s="111"/>
    </row>
    <row r="402" spans="30:31">
      <c r="AD402" s="111"/>
      <c r="AE402" s="111"/>
    </row>
    <row r="403" spans="30:31">
      <c r="AD403" s="111"/>
      <c r="AE403" s="111"/>
    </row>
    <row r="404" spans="30:31">
      <c r="AD404" s="111"/>
      <c r="AE404" s="111"/>
    </row>
    <row r="405" spans="30:31">
      <c r="AD405" s="111"/>
      <c r="AE405" s="111"/>
    </row>
    <row r="406" spans="30:31">
      <c r="AD406" s="111"/>
      <c r="AE406" s="111"/>
    </row>
    <row r="407" spans="30:31">
      <c r="AD407" s="111"/>
      <c r="AE407" s="111"/>
    </row>
    <row r="408" spans="30:31">
      <c r="AD408" s="111"/>
      <c r="AE408" s="111"/>
    </row>
    <row r="409" spans="30:31">
      <c r="AD409" s="111"/>
      <c r="AE409" s="111"/>
    </row>
    <row r="410" spans="30:31">
      <c r="AD410" s="111"/>
      <c r="AE410" s="111"/>
    </row>
    <row r="411" spans="30:31">
      <c r="AD411" s="111"/>
      <c r="AE411" s="111"/>
    </row>
    <row r="412" spans="30:31">
      <c r="AD412" s="111"/>
      <c r="AE412" s="111"/>
    </row>
    <row r="413" spans="30:31">
      <c r="AD413" s="111"/>
      <c r="AE413" s="111"/>
    </row>
    <row r="414" spans="30:31">
      <c r="AD414" s="111"/>
      <c r="AE414" s="111"/>
    </row>
    <row r="415" spans="30:31">
      <c r="AD415" s="111"/>
      <c r="AE415" s="111"/>
    </row>
    <row r="416" spans="30:31">
      <c r="AD416" s="111"/>
      <c r="AE416" s="111"/>
    </row>
    <row r="417" spans="30:31">
      <c r="AD417" s="111"/>
      <c r="AE417" s="111"/>
    </row>
    <row r="418" spans="30:31">
      <c r="AD418" s="111"/>
      <c r="AE418" s="111"/>
    </row>
    <row r="419" spans="30:31">
      <c r="AD419" s="111"/>
      <c r="AE419" s="111"/>
    </row>
    <row r="420" spans="30:31">
      <c r="AD420" s="111"/>
      <c r="AE420" s="111"/>
    </row>
    <row r="421" spans="30:31">
      <c r="AD421" s="111"/>
      <c r="AE421" s="111"/>
    </row>
    <row r="422" spans="30:31">
      <c r="AD422" s="111"/>
      <c r="AE422" s="111"/>
    </row>
    <row r="423" spans="30:31">
      <c r="AD423" s="111"/>
      <c r="AE423" s="111"/>
    </row>
    <row r="424" spans="30:31">
      <c r="AD424" s="111"/>
      <c r="AE424" s="111"/>
    </row>
    <row r="425" spans="30:31">
      <c r="AD425" s="111"/>
      <c r="AE425" s="111"/>
    </row>
    <row r="426" spans="30:31">
      <c r="AD426" s="111"/>
      <c r="AE426" s="111"/>
    </row>
    <row r="427" spans="30:31">
      <c r="AD427" s="111"/>
      <c r="AE427" s="111"/>
    </row>
    <row r="428" spans="30:31">
      <c r="AD428" s="111"/>
      <c r="AE428" s="111"/>
    </row>
    <row r="429" spans="30:31">
      <c r="AD429" s="111"/>
      <c r="AE429" s="111"/>
    </row>
    <row r="430" spans="30:31">
      <c r="AD430" s="111"/>
      <c r="AE430" s="111"/>
    </row>
    <row r="431" spans="30:31">
      <c r="AD431" s="111"/>
      <c r="AE431" s="111"/>
    </row>
    <row r="432" spans="30:31">
      <c r="AD432" s="111"/>
      <c r="AE432" s="111"/>
    </row>
    <row r="433" spans="30:31">
      <c r="AD433" s="111"/>
      <c r="AE433" s="111"/>
    </row>
    <row r="434" spans="30:31">
      <c r="AD434" s="111"/>
      <c r="AE434" s="111"/>
    </row>
    <row r="435" spans="30:31">
      <c r="AD435" s="111"/>
      <c r="AE435" s="111"/>
    </row>
    <row r="436" spans="30:31">
      <c r="AD436" s="111"/>
      <c r="AE436" s="111"/>
    </row>
    <row r="437" spans="30:31">
      <c r="AD437" s="111"/>
      <c r="AE437" s="111"/>
    </row>
    <row r="438" spans="30:31">
      <c r="AD438" s="111"/>
      <c r="AE438" s="111"/>
    </row>
    <row r="439" spans="30:31">
      <c r="AD439" s="111"/>
      <c r="AE439" s="111"/>
    </row>
    <row r="440" spans="30:31">
      <c r="AD440" s="111"/>
      <c r="AE440" s="111"/>
    </row>
    <row r="441" spans="30:31">
      <c r="AD441" s="111"/>
      <c r="AE441" s="111"/>
    </row>
    <row r="442" spans="30:31">
      <c r="AD442" s="111"/>
      <c r="AE442" s="111"/>
    </row>
    <row r="443" spans="30:31">
      <c r="AD443" s="111"/>
      <c r="AE443" s="111"/>
    </row>
    <row r="444" spans="30:31">
      <c r="AD444" s="111"/>
      <c r="AE444" s="111"/>
    </row>
    <row r="445" spans="30:31">
      <c r="AD445" s="111"/>
      <c r="AE445" s="111"/>
    </row>
    <row r="446" spans="30:31">
      <c r="AD446" s="111"/>
      <c r="AE446" s="111"/>
    </row>
    <row r="447" spans="30:31">
      <c r="AD447" s="111"/>
      <c r="AE447" s="111"/>
    </row>
    <row r="448" spans="30:31">
      <c r="AD448" s="111"/>
      <c r="AE448" s="111"/>
    </row>
    <row r="449" spans="30:31">
      <c r="AD449" s="111"/>
      <c r="AE449" s="111"/>
    </row>
    <row r="450" spans="30:31">
      <c r="AD450" s="111"/>
      <c r="AE450" s="111"/>
    </row>
    <row r="451" spans="30:31">
      <c r="AD451" s="111"/>
      <c r="AE451" s="111"/>
    </row>
    <row r="452" spans="30:31">
      <c r="AD452" s="111"/>
      <c r="AE452" s="111"/>
    </row>
    <row r="453" spans="30:31">
      <c r="AD453" s="111"/>
      <c r="AE453" s="111"/>
    </row>
    <row r="454" spans="30:31">
      <c r="AD454" s="111"/>
      <c r="AE454" s="111"/>
    </row>
    <row r="455" spans="30:31">
      <c r="AD455" s="111"/>
      <c r="AE455" s="111"/>
    </row>
    <row r="456" spans="30:31">
      <c r="AD456" s="111"/>
      <c r="AE456" s="111"/>
    </row>
    <row r="457" spans="30:31">
      <c r="AD457" s="111"/>
      <c r="AE457" s="111"/>
    </row>
    <row r="458" spans="30:31">
      <c r="AD458" s="111"/>
      <c r="AE458" s="111"/>
    </row>
    <row r="459" spans="30:31">
      <c r="AD459" s="111"/>
      <c r="AE459" s="111"/>
    </row>
    <row r="460" spans="30:31">
      <c r="AD460" s="111"/>
      <c r="AE460" s="111"/>
    </row>
    <row r="461" spans="30:31">
      <c r="AD461" s="111"/>
      <c r="AE461" s="111"/>
    </row>
    <row r="462" spans="30:31">
      <c r="AD462" s="111"/>
      <c r="AE462" s="111"/>
    </row>
    <row r="463" spans="30:31">
      <c r="AD463" s="111"/>
      <c r="AE463" s="111"/>
    </row>
    <row r="464" spans="30:31">
      <c r="AD464" s="111"/>
      <c r="AE464" s="111"/>
    </row>
    <row r="465" spans="30:31">
      <c r="AD465" s="111"/>
      <c r="AE465" s="111"/>
    </row>
    <row r="466" spans="30:31">
      <c r="AD466" s="111"/>
      <c r="AE466" s="111"/>
    </row>
    <row r="467" spans="30:31">
      <c r="AD467" s="111"/>
      <c r="AE467" s="111"/>
    </row>
    <row r="468" spans="30:31">
      <c r="AD468" s="111"/>
      <c r="AE468" s="111"/>
    </row>
    <row r="469" spans="30:31">
      <c r="AD469" s="111"/>
      <c r="AE469" s="111"/>
    </row>
    <row r="470" spans="30:31">
      <c r="AD470" s="111"/>
      <c r="AE470" s="111"/>
    </row>
    <row r="471" spans="30:31">
      <c r="AD471" s="111"/>
      <c r="AE471" s="111"/>
    </row>
    <row r="472" spans="30:31">
      <c r="AD472" s="111"/>
      <c r="AE472" s="111"/>
    </row>
    <row r="473" spans="30:31">
      <c r="AD473" s="111"/>
      <c r="AE473" s="111"/>
    </row>
    <row r="474" spans="30:31">
      <c r="AD474" s="111"/>
      <c r="AE474" s="111"/>
    </row>
    <row r="475" spans="30:31">
      <c r="AD475" s="111"/>
      <c r="AE475" s="111"/>
    </row>
    <row r="476" spans="30:31">
      <c r="AD476" s="111"/>
      <c r="AE476" s="111"/>
    </row>
    <row r="477" spans="30:31">
      <c r="AD477" s="111"/>
      <c r="AE477" s="111"/>
    </row>
    <row r="478" spans="30:31">
      <c r="AD478" s="111"/>
      <c r="AE478" s="111"/>
    </row>
    <row r="479" spans="30:31">
      <c r="AD479" s="111"/>
      <c r="AE479" s="111"/>
    </row>
    <row r="480" spans="30:31">
      <c r="AD480" s="111"/>
      <c r="AE480" s="111"/>
    </row>
    <row r="481" spans="30:31">
      <c r="AD481" s="111"/>
      <c r="AE481" s="111"/>
    </row>
    <row r="482" spans="30:31">
      <c r="AD482" s="111"/>
      <c r="AE482" s="111"/>
    </row>
    <row r="483" spans="30:31">
      <c r="AD483" s="111"/>
      <c r="AE483" s="111"/>
    </row>
    <row r="484" spans="30:31">
      <c r="AD484" s="111"/>
      <c r="AE484" s="111"/>
    </row>
    <row r="485" spans="30:31">
      <c r="AD485" s="111"/>
      <c r="AE485" s="111"/>
    </row>
    <row r="486" spans="30:31">
      <c r="AD486" s="111"/>
      <c r="AE486" s="111"/>
    </row>
    <row r="487" spans="30:31">
      <c r="AD487" s="111"/>
      <c r="AE487" s="111"/>
    </row>
    <row r="488" spans="30:31">
      <c r="AD488" s="111"/>
      <c r="AE488" s="111"/>
    </row>
    <row r="489" spans="30:31">
      <c r="AD489" s="111"/>
      <c r="AE489" s="111"/>
    </row>
    <row r="490" spans="30:31">
      <c r="AD490" s="111"/>
      <c r="AE490" s="111"/>
    </row>
    <row r="491" spans="30:31">
      <c r="AD491" s="111"/>
      <c r="AE491" s="111"/>
    </row>
    <row r="492" spans="30:31">
      <c r="AD492" s="111"/>
      <c r="AE492" s="111"/>
    </row>
    <row r="493" spans="30:31">
      <c r="AD493" s="111"/>
      <c r="AE493" s="111"/>
    </row>
    <row r="494" spans="30:31">
      <c r="AD494" s="111"/>
      <c r="AE494" s="111"/>
    </row>
    <row r="495" spans="30:31">
      <c r="AD495" s="111"/>
      <c r="AE495" s="111"/>
    </row>
    <row r="496" spans="30:31">
      <c r="AD496" s="111"/>
      <c r="AE496" s="111"/>
    </row>
    <row r="497" spans="30:31">
      <c r="AD497" s="111"/>
      <c r="AE497" s="111"/>
    </row>
    <row r="498" spans="30:31">
      <c r="AD498" s="111"/>
      <c r="AE498" s="111"/>
    </row>
    <row r="499" spans="30:31">
      <c r="AD499" s="111"/>
      <c r="AE499" s="111"/>
    </row>
    <row r="500" spans="30:31">
      <c r="AD500" s="111"/>
      <c r="AE500" s="111"/>
    </row>
    <row r="501" spans="30:31">
      <c r="AD501" s="111"/>
      <c r="AE501" s="111"/>
    </row>
    <row r="502" spans="30:31">
      <c r="AD502" s="111"/>
      <c r="AE502" s="111"/>
    </row>
    <row r="503" spans="30:31">
      <c r="AD503" s="111"/>
      <c r="AE503" s="111"/>
    </row>
    <row r="504" spans="30:31">
      <c r="AD504" s="111"/>
      <c r="AE504" s="111"/>
    </row>
    <row r="505" spans="30:31">
      <c r="AD505" s="111"/>
      <c r="AE505" s="111"/>
    </row>
    <row r="506" spans="30:31">
      <c r="AD506" s="111"/>
      <c r="AE506" s="111"/>
    </row>
    <row r="507" spans="30:31">
      <c r="AD507" s="111"/>
      <c r="AE507" s="111"/>
    </row>
    <row r="508" spans="30:31">
      <c r="AD508" s="111"/>
      <c r="AE508" s="111"/>
    </row>
    <row r="509" spans="30:31">
      <c r="AD509" s="111"/>
      <c r="AE509" s="111"/>
    </row>
    <row r="510" spans="30:31">
      <c r="AD510" s="111"/>
      <c r="AE510" s="111"/>
    </row>
    <row r="511" spans="30:31">
      <c r="AD511" s="111"/>
      <c r="AE511" s="111"/>
    </row>
    <row r="512" spans="30:31">
      <c r="AD512" s="111"/>
      <c r="AE512" s="111"/>
    </row>
    <row r="513" spans="30:31">
      <c r="AD513" s="111"/>
      <c r="AE513" s="111"/>
    </row>
    <row r="514" spans="30:31">
      <c r="AD514" s="111"/>
      <c r="AE514" s="111"/>
    </row>
    <row r="515" spans="30:31">
      <c r="AD515" s="111"/>
      <c r="AE515" s="111"/>
    </row>
    <row r="516" spans="30:31">
      <c r="AD516" s="111"/>
      <c r="AE516" s="111"/>
    </row>
    <row r="517" spans="30:31">
      <c r="AD517" s="111"/>
      <c r="AE517" s="111"/>
    </row>
    <row r="518" spans="30:31">
      <c r="AD518" s="111"/>
      <c r="AE518" s="111"/>
    </row>
    <row r="519" spans="30:31">
      <c r="AD519" s="111"/>
      <c r="AE519" s="111"/>
    </row>
    <row r="520" spans="30:31">
      <c r="AD520" s="111"/>
      <c r="AE520" s="111"/>
    </row>
    <row r="521" spans="30:31">
      <c r="AD521" s="111"/>
      <c r="AE521" s="111"/>
    </row>
    <row r="522" spans="30:31">
      <c r="AD522" s="111"/>
      <c r="AE522" s="111"/>
    </row>
    <row r="523" spans="30:31">
      <c r="AD523" s="111"/>
      <c r="AE523" s="111"/>
    </row>
    <row r="524" spans="30:31">
      <c r="AD524" s="111"/>
      <c r="AE524" s="111"/>
    </row>
    <row r="525" spans="30:31">
      <c r="AD525" s="111"/>
      <c r="AE525" s="111"/>
    </row>
    <row r="526" spans="30:31">
      <c r="AD526" s="111"/>
      <c r="AE526" s="111"/>
    </row>
    <row r="527" spans="30:31">
      <c r="AD527" s="111"/>
      <c r="AE527" s="111"/>
    </row>
    <row r="528" spans="30:31">
      <c r="AD528" s="111"/>
      <c r="AE528" s="111"/>
    </row>
    <row r="529" spans="30:31">
      <c r="AD529" s="111"/>
      <c r="AE529" s="111"/>
    </row>
    <row r="530" spans="30:31">
      <c r="AD530" s="111"/>
      <c r="AE530" s="111"/>
    </row>
    <row r="531" spans="30:31">
      <c r="AD531" s="111"/>
      <c r="AE531" s="111"/>
    </row>
    <row r="532" spans="30:31">
      <c r="AD532" s="111"/>
      <c r="AE532" s="111"/>
    </row>
    <row r="533" spans="30:31">
      <c r="AD533" s="111"/>
      <c r="AE533" s="111"/>
    </row>
    <row r="534" spans="30:31">
      <c r="AD534" s="111"/>
      <c r="AE534" s="111"/>
    </row>
    <row r="535" spans="30:31">
      <c r="AD535" s="111"/>
      <c r="AE535" s="111"/>
    </row>
    <row r="536" spans="30:31">
      <c r="AD536" s="111"/>
      <c r="AE536" s="111"/>
    </row>
    <row r="537" spans="30:31">
      <c r="AD537" s="111"/>
      <c r="AE537" s="111"/>
    </row>
    <row r="538" spans="30:31">
      <c r="AD538" s="111"/>
      <c r="AE538" s="111"/>
    </row>
    <row r="539" spans="30:31">
      <c r="AD539" s="111"/>
      <c r="AE539" s="111"/>
    </row>
    <row r="540" spans="30:31">
      <c r="AD540" s="111"/>
      <c r="AE540" s="111"/>
    </row>
    <row r="541" spans="30:31">
      <c r="AD541" s="111"/>
      <c r="AE541" s="111"/>
    </row>
    <row r="542" spans="30:31">
      <c r="AD542" s="111"/>
      <c r="AE542" s="111"/>
    </row>
    <row r="543" spans="30:31">
      <c r="AD543" s="111"/>
      <c r="AE543" s="111"/>
    </row>
    <row r="544" spans="30:31">
      <c r="AD544" s="111"/>
      <c r="AE544" s="111"/>
    </row>
    <row r="545" spans="30:31">
      <c r="AD545" s="111"/>
      <c r="AE545" s="111"/>
    </row>
    <row r="546" spans="30:31">
      <c r="AD546" s="111"/>
      <c r="AE546" s="111"/>
    </row>
    <row r="547" spans="30:31">
      <c r="AD547" s="111"/>
      <c r="AE547" s="111"/>
    </row>
    <row r="548" spans="30:31">
      <c r="AD548" s="111"/>
      <c r="AE548" s="111"/>
    </row>
    <row r="549" spans="30:31">
      <c r="AD549" s="111"/>
      <c r="AE549" s="111"/>
    </row>
    <row r="550" spans="30:31">
      <c r="AD550" s="111"/>
      <c r="AE550" s="111"/>
    </row>
    <row r="551" spans="30:31">
      <c r="AD551" s="111"/>
      <c r="AE551" s="111"/>
    </row>
    <row r="552" spans="30:31">
      <c r="AD552" s="111"/>
      <c r="AE552" s="111"/>
    </row>
    <row r="553" spans="30:31">
      <c r="AD553" s="111"/>
      <c r="AE553" s="111"/>
    </row>
    <row r="554" spans="30:31">
      <c r="AD554" s="111"/>
      <c r="AE554" s="111"/>
    </row>
    <row r="555" spans="30:31">
      <c r="AD555" s="111"/>
      <c r="AE555" s="111"/>
    </row>
    <row r="556" spans="30:31">
      <c r="AD556" s="111"/>
      <c r="AE556" s="111"/>
    </row>
    <row r="557" spans="30:31">
      <c r="AD557" s="111"/>
      <c r="AE557" s="111"/>
    </row>
    <row r="558" spans="30:31">
      <c r="AD558" s="111"/>
      <c r="AE558" s="111"/>
    </row>
    <row r="559" spans="30:31">
      <c r="AD559" s="111"/>
      <c r="AE559" s="111"/>
    </row>
    <row r="560" spans="30:31">
      <c r="AD560" s="111"/>
      <c r="AE560" s="111"/>
    </row>
    <row r="561" spans="30:31">
      <c r="AD561" s="111"/>
      <c r="AE561" s="111"/>
    </row>
    <row r="562" spans="30:31">
      <c r="AD562" s="111"/>
      <c r="AE562" s="111"/>
    </row>
    <row r="563" spans="30:31">
      <c r="AD563" s="111"/>
      <c r="AE563" s="111"/>
    </row>
    <row r="564" spans="30:31">
      <c r="AD564" s="111"/>
      <c r="AE564" s="111"/>
    </row>
    <row r="565" spans="30:31">
      <c r="AD565" s="111"/>
      <c r="AE565" s="111"/>
    </row>
    <row r="566" spans="30:31">
      <c r="AD566" s="111"/>
      <c r="AE566" s="111"/>
    </row>
    <row r="567" spans="30:31">
      <c r="AD567" s="111"/>
      <c r="AE567" s="111"/>
    </row>
    <row r="568" spans="30:31">
      <c r="AD568" s="111"/>
      <c r="AE568" s="111"/>
    </row>
    <row r="569" spans="30:31">
      <c r="AD569" s="111"/>
      <c r="AE569" s="111"/>
    </row>
    <row r="570" spans="30:31">
      <c r="AD570" s="111"/>
      <c r="AE570" s="111"/>
    </row>
    <row r="571" spans="30:31">
      <c r="AD571" s="111"/>
      <c r="AE571" s="111"/>
    </row>
    <row r="572" spans="30:31">
      <c r="AD572" s="111"/>
      <c r="AE572" s="111"/>
    </row>
    <row r="573" spans="30:31">
      <c r="AD573" s="111"/>
      <c r="AE573" s="111"/>
    </row>
    <row r="574" spans="30:31">
      <c r="AD574" s="111"/>
      <c r="AE574" s="111"/>
    </row>
    <row r="575" spans="30:31">
      <c r="AD575" s="111"/>
      <c r="AE575" s="111"/>
    </row>
    <row r="576" spans="30:31">
      <c r="AD576" s="111"/>
      <c r="AE576" s="111"/>
    </row>
    <row r="577" spans="30:31">
      <c r="AD577" s="111"/>
      <c r="AE577" s="111"/>
    </row>
    <row r="578" spans="30:31">
      <c r="AD578" s="111"/>
      <c r="AE578" s="111"/>
    </row>
    <row r="579" spans="30:31">
      <c r="AD579" s="111"/>
      <c r="AE579" s="111"/>
    </row>
    <row r="580" spans="30:31">
      <c r="AD580" s="111"/>
      <c r="AE580" s="111"/>
    </row>
    <row r="581" spans="30:31">
      <c r="AD581" s="111"/>
      <c r="AE581" s="111"/>
    </row>
    <row r="582" spans="30:31">
      <c r="AD582" s="111"/>
      <c r="AE582" s="111"/>
    </row>
    <row r="583" spans="30:31">
      <c r="AD583" s="111"/>
      <c r="AE583" s="111"/>
    </row>
    <row r="584" spans="30:31">
      <c r="AD584" s="111"/>
      <c r="AE584" s="111"/>
    </row>
    <row r="585" spans="30:31">
      <c r="AD585" s="111"/>
      <c r="AE585" s="111"/>
    </row>
    <row r="586" spans="30:31">
      <c r="AD586" s="111"/>
      <c r="AE586" s="111"/>
    </row>
    <row r="587" spans="30:31">
      <c r="AD587" s="111"/>
      <c r="AE587" s="111"/>
    </row>
    <row r="588" spans="30:31">
      <c r="AD588" s="111"/>
      <c r="AE588" s="111"/>
    </row>
    <row r="589" spans="30:31">
      <c r="AD589" s="111"/>
      <c r="AE589" s="111"/>
    </row>
    <row r="590" spans="30:31">
      <c r="AD590" s="111"/>
      <c r="AE590" s="111"/>
    </row>
    <row r="591" spans="30:31">
      <c r="AD591" s="111"/>
      <c r="AE591" s="111"/>
    </row>
    <row r="592" spans="30:31">
      <c r="AD592" s="111"/>
      <c r="AE592" s="111"/>
    </row>
    <row r="593" spans="30:31">
      <c r="AD593" s="111"/>
      <c r="AE593" s="111"/>
    </row>
    <row r="594" spans="30:31">
      <c r="AD594" s="111"/>
      <c r="AE594" s="111"/>
    </row>
    <row r="595" spans="30:31">
      <c r="AD595" s="111"/>
      <c r="AE595" s="111"/>
    </row>
    <row r="596" spans="30:31">
      <c r="AD596" s="111"/>
      <c r="AE596" s="111"/>
    </row>
    <row r="597" spans="30:31">
      <c r="AD597" s="111"/>
      <c r="AE597" s="111"/>
    </row>
    <row r="598" spans="30:31">
      <c r="AD598" s="111"/>
      <c r="AE598" s="111"/>
    </row>
    <row r="599" spans="30:31">
      <c r="AD599" s="111"/>
      <c r="AE599" s="111"/>
    </row>
    <row r="600" spans="30:31">
      <c r="AD600" s="111"/>
      <c r="AE600" s="111"/>
    </row>
    <row r="601" spans="30:31">
      <c r="AD601" s="111"/>
      <c r="AE601" s="111"/>
    </row>
    <row r="602" spans="30:31">
      <c r="AD602" s="111"/>
      <c r="AE602" s="111"/>
    </row>
    <row r="603" spans="30:31">
      <c r="AD603" s="111"/>
      <c r="AE603" s="111"/>
    </row>
    <row r="604" spans="30:31">
      <c r="AD604" s="111"/>
      <c r="AE604" s="111"/>
    </row>
    <row r="605" spans="30:31">
      <c r="AD605" s="111"/>
      <c r="AE605" s="111"/>
    </row>
    <row r="606" spans="30:31">
      <c r="AD606" s="111"/>
      <c r="AE606" s="111"/>
    </row>
    <row r="607" spans="30:31">
      <c r="AD607" s="111"/>
      <c r="AE607" s="111"/>
    </row>
    <row r="608" spans="30:31">
      <c r="AD608" s="111"/>
      <c r="AE608" s="111"/>
    </row>
    <row r="609" spans="30:31">
      <c r="AD609" s="111"/>
      <c r="AE609" s="111"/>
    </row>
    <row r="610" spans="30:31">
      <c r="AD610" s="111"/>
      <c r="AE610" s="111"/>
    </row>
    <row r="611" spans="30:31">
      <c r="AD611" s="111"/>
      <c r="AE611" s="111"/>
    </row>
    <row r="612" spans="30:31">
      <c r="AD612" s="111"/>
      <c r="AE612" s="111"/>
    </row>
    <row r="613" spans="30:31">
      <c r="AD613" s="111"/>
      <c r="AE613" s="111"/>
    </row>
    <row r="614" spans="30:31">
      <c r="AD614" s="111"/>
      <c r="AE614" s="111"/>
    </row>
    <row r="615" spans="30:31">
      <c r="AD615" s="111"/>
      <c r="AE615" s="111"/>
    </row>
    <row r="616" spans="30:31">
      <c r="AD616" s="111"/>
      <c r="AE616" s="111"/>
    </row>
    <row r="617" spans="30:31">
      <c r="AD617" s="111"/>
      <c r="AE617" s="111"/>
    </row>
    <row r="618" spans="30:31">
      <c r="AD618" s="111"/>
      <c r="AE618" s="111"/>
    </row>
    <row r="619" spans="30:31">
      <c r="AD619" s="111"/>
      <c r="AE619" s="111"/>
    </row>
    <row r="620" spans="30:31">
      <c r="AD620" s="111"/>
      <c r="AE620" s="111"/>
    </row>
    <row r="621" spans="30:31">
      <c r="AD621" s="111"/>
      <c r="AE621" s="111"/>
    </row>
    <row r="622" spans="30:31">
      <c r="AD622" s="111"/>
      <c r="AE622" s="111"/>
    </row>
    <row r="623" spans="30:31">
      <c r="AD623" s="111"/>
      <c r="AE623" s="111"/>
    </row>
    <row r="624" spans="30:31">
      <c r="AD624" s="111"/>
      <c r="AE624" s="111"/>
    </row>
    <row r="625" spans="30:31">
      <c r="AD625" s="111"/>
      <c r="AE625" s="111"/>
    </row>
    <row r="626" spans="30:31">
      <c r="AD626" s="111"/>
      <c r="AE626" s="111"/>
    </row>
    <row r="627" spans="30:31">
      <c r="AD627" s="111"/>
      <c r="AE627" s="111"/>
    </row>
    <row r="628" spans="30:31">
      <c r="AD628" s="111"/>
      <c r="AE628" s="111"/>
    </row>
    <row r="629" spans="30:31">
      <c r="AD629" s="111"/>
      <c r="AE629" s="111"/>
    </row>
    <row r="630" spans="30:31">
      <c r="AD630" s="111"/>
      <c r="AE630" s="111"/>
    </row>
    <row r="631" spans="30:31">
      <c r="AD631" s="111"/>
      <c r="AE631" s="111"/>
    </row>
    <row r="632" spans="30:31">
      <c r="AD632" s="111"/>
      <c r="AE632" s="111"/>
    </row>
    <row r="633" spans="30:31">
      <c r="AD633" s="111"/>
      <c r="AE633" s="111"/>
    </row>
    <row r="634" spans="30:31">
      <c r="AD634" s="111"/>
      <c r="AE634" s="111"/>
    </row>
    <row r="635" spans="30:31">
      <c r="AD635" s="111"/>
      <c r="AE635" s="111"/>
    </row>
    <row r="636" spans="30:31">
      <c r="AD636" s="111"/>
      <c r="AE636" s="111"/>
    </row>
    <row r="637" spans="30:31">
      <c r="AD637" s="111"/>
      <c r="AE637" s="111"/>
    </row>
    <row r="638" spans="30:31">
      <c r="AD638" s="111"/>
      <c r="AE638" s="111"/>
    </row>
    <row r="639" spans="30:31">
      <c r="AD639" s="111"/>
      <c r="AE639" s="111"/>
    </row>
    <row r="640" spans="30:31">
      <c r="AD640" s="111"/>
      <c r="AE640" s="111"/>
    </row>
    <row r="641" spans="30:31">
      <c r="AD641" s="111"/>
      <c r="AE641" s="111"/>
    </row>
    <row r="642" spans="30:31">
      <c r="AD642" s="111"/>
      <c r="AE642" s="111"/>
    </row>
    <row r="643" spans="30:31">
      <c r="AD643" s="111"/>
      <c r="AE643" s="111"/>
    </row>
    <row r="644" spans="30:31">
      <c r="AD644" s="111"/>
      <c r="AE644" s="111"/>
    </row>
    <row r="645" spans="30:31">
      <c r="AD645" s="111"/>
      <c r="AE645" s="111"/>
    </row>
    <row r="646" spans="30:31">
      <c r="AD646" s="111"/>
      <c r="AE646" s="111"/>
    </row>
    <row r="647" spans="30:31">
      <c r="AD647" s="111"/>
      <c r="AE647" s="111"/>
    </row>
    <row r="648" spans="30:31">
      <c r="AD648" s="111"/>
      <c r="AE648" s="111"/>
    </row>
    <row r="649" spans="30:31">
      <c r="AD649" s="111"/>
      <c r="AE649" s="111"/>
    </row>
    <row r="650" spans="30:31">
      <c r="AD650" s="111"/>
      <c r="AE650" s="111"/>
    </row>
    <row r="651" spans="30:31">
      <c r="AD651" s="111"/>
      <c r="AE651" s="111"/>
    </row>
    <row r="652" spans="30:31">
      <c r="AD652" s="111"/>
      <c r="AE652" s="111"/>
    </row>
    <row r="653" spans="30:31">
      <c r="AD653" s="111"/>
      <c r="AE653" s="111"/>
    </row>
    <row r="654" spans="30:31">
      <c r="AD654" s="111"/>
      <c r="AE654" s="111"/>
    </row>
    <row r="655" spans="30:31">
      <c r="AD655" s="111"/>
      <c r="AE655" s="111"/>
    </row>
    <row r="656" spans="30:31">
      <c r="AD656" s="111"/>
      <c r="AE656" s="111"/>
    </row>
    <row r="657" spans="30:31">
      <c r="AD657" s="111"/>
      <c r="AE657" s="111"/>
    </row>
    <row r="658" spans="30:31">
      <c r="AD658" s="111"/>
      <c r="AE658" s="111"/>
    </row>
    <row r="659" spans="30:31">
      <c r="AD659" s="111"/>
      <c r="AE659" s="111"/>
    </row>
    <row r="660" spans="30:31">
      <c r="AD660" s="111"/>
      <c r="AE660" s="111"/>
    </row>
    <row r="661" spans="30:31">
      <c r="AD661" s="111"/>
      <c r="AE661" s="111"/>
    </row>
    <row r="662" spans="30:31">
      <c r="AD662" s="111"/>
      <c r="AE662" s="111"/>
    </row>
    <row r="663" spans="30:31">
      <c r="AD663" s="111"/>
      <c r="AE663" s="111"/>
    </row>
    <row r="664" spans="30:31">
      <c r="AD664" s="111"/>
      <c r="AE664" s="111"/>
    </row>
    <row r="665" spans="30:31">
      <c r="AD665" s="111"/>
      <c r="AE665" s="111"/>
    </row>
    <row r="666" spans="30:31">
      <c r="AD666" s="111"/>
      <c r="AE666" s="111"/>
    </row>
    <row r="667" spans="30:31">
      <c r="AD667" s="111"/>
      <c r="AE667" s="111"/>
    </row>
    <row r="668" spans="30:31">
      <c r="AD668" s="111"/>
      <c r="AE668" s="111"/>
    </row>
    <row r="669" spans="30:31">
      <c r="AD669" s="111"/>
      <c r="AE669" s="111"/>
    </row>
    <row r="670" spans="30:31">
      <c r="AD670" s="111"/>
      <c r="AE670" s="111"/>
    </row>
    <row r="671" spans="30:31">
      <c r="AD671" s="111"/>
      <c r="AE671" s="111"/>
    </row>
    <row r="672" spans="30:31">
      <c r="AD672" s="111"/>
      <c r="AE672" s="111"/>
    </row>
    <row r="673" spans="30:31">
      <c r="AD673" s="111"/>
      <c r="AE673" s="111"/>
    </row>
    <row r="674" spans="30:31">
      <c r="AD674" s="111"/>
      <c r="AE674" s="111"/>
    </row>
    <row r="675" spans="30:31">
      <c r="AD675" s="111"/>
      <c r="AE675" s="111"/>
    </row>
    <row r="676" spans="30:31">
      <c r="AD676" s="111"/>
      <c r="AE676" s="111"/>
    </row>
    <row r="677" spans="30:31">
      <c r="AD677" s="111"/>
      <c r="AE677" s="111"/>
    </row>
    <row r="678" spans="30:31">
      <c r="AD678" s="111"/>
      <c r="AE678" s="111"/>
    </row>
    <row r="679" spans="30:31">
      <c r="AD679" s="111"/>
      <c r="AE679" s="111"/>
    </row>
    <row r="680" spans="30:31">
      <c r="AD680" s="111"/>
      <c r="AE680" s="111"/>
    </row>
    <row r="681" spans="30:31">
      <c r="AD681" s="111"/>
      <c r="AE681" s="111"/>
    </row>
    <row r="682" spans="30:31">
      <c r="AD682" s="111"/>
      <c r="AE682" s="111"/>
    </row>
    <row r="683" spans="30:31">
      <c r="AD683" s="111"/>
      <c r="AE683" s="111"/>
    </row>
    <row r="684" spans="30:31">
      <c r="AD684" s="111"/>
      <c r="AE684" s="111"/>
    </row>
    <row r="685" spans="30:31">
      <c r="AD685" s="111"/>
      <c r="AE685" s="111"/>
    </row>
    <row r="686" spans="30:31">
      <c r="AD686" s="111"/>
      <c r="AE686" s="111"/>
    </row>
    <row r="687" spans="30:31">
      <c r="AD687" s="111"/>
      <c r="AE687" s="111"/>
    </row>
    <row r="688" spans="30:31">
      <c r="AD688" s="111"/>
      <c r="AE688" s="111"/>
    </row>
    <row r="689" spans="30:31">
      <c r="AD689" s="111"/>
      <c r="AE689" s="111"/>
    </row>
    <row r="690" spans="30:31">
      <c r="AD690" s="111"/>
      <c r="AE690" s="111"/>
    </row>
    <row r="691" spans="30:31">
      <c r="AD691" s="111"/>
      <c r="AE691" s="111"/>
    </row>
    <row r="692" spans="30:31">
      <c r="AD692" s="111"/>
      <c r="AE692" s="111"/>
    </row>
    <row r="693" spans="30:31">
      <c r="AD693" s="111"/>
      <c r="AE693" s="111"/>
    </row>
    <row r="694" spans="30:31">
      <c r="AD694" s="111"/>
      <c r="AE694" s="111"/>
    </row>
    <row r="695" spans="30:31">
      <c r="AD695" s="111"/>
      <c r="AE695" s="111"/>
    </row>
    <row r="696" spans="30:31">
      <c r="AD696" s="111"/>
      <c r="AE696" s="111"/>
    </row>
    <row r="697" spans="30:31">
      <c r="AD697" s="111"/>
      <c r="AE697" s="111"/>
    </row>
    <row r="698" spans="30:31">
      <c r="AD698" s="111"/>
      <c r="AE698" s="111"/>
    </row>
    <row r="699" spans="30:31">
      <c r="AD699" s="111"/>
      <c r="AE699" s="111"/>
    </row>
    <row r="700" spans="30:31">
      <c r="AD700" s="111"/>
      <c r="AE700" s="111"/>
    </row>
    <row r="701" spans="30:31">
      <c r="AD701" s="111"/>
      <c r="AE701" s="111"/>
    </row>
    <row r="702" spans="30:31">
      <c r="AD702" s="111"/>
      <c r="AE702" s="111"/>
    </row>
    <row r="703" spans="30:31">
      <c r="AD703" s="111"/>
      <c r="AE703" s="111"/>
    </row>
    <row r="704" spans="30:31">
      <c r="AD704" s="111"/>
      <c r="AE704" s="111"/>
    </row>
    <row r="705" spans="30:31">
      <c r="AD705" s="111"/>
      <c r="AE705" s="111"/>
    </row>
    <row r="706" spans="30:31">
      <c r="AD706" s="111"/>
      <c r="AE706" s="111"/>
    </row>
    <row r="707" spans="30:31">
      <c r="AD707" s="111"/>
      <c r="AE707" s="111"/>
    </row>
    <row r="708" spans="30:31">
      <c r="AD708" s="111"/>
      <c r="AE708" s="111"/>
    </row>
    <row r="709" spans="30:31">
      <c r="AD709" s="111"/>
      <c r="AE709" s="111"/>
    </row>
    <row r="710" spans="30:31">
      <c r="AD710" s="111"/>
      <c r="AE710" s="111"/>
    </row>
    <row r="711" spans="30:31">
      <c r="AD711" s="111"/>
      <c r="AE711" s="111"/>
    </row>
    <row r="712" spans="30:31">
      <c r="AD712" s="111"/>
      <c r="AE712" s="111"/>
    </row>
    <row r="713" spans="30:31">
      <c r="AD713" s="111"/>
      <c r="AE713" s="111"/>
    </row>
    <row r="714" spans="30:31">
      <c r="AD714" s="111"/>
      <c r="AE714" s="111"/>
    </row>
    <row r="715" spans="30:31">
      <c r="AD715" s="111"/>
      <c r="AE715" s="111"/>
    </row>
    <row r="716" spans="30:31">
      <c r="AD716" s="111"/>
      <c r="AE716" s="111"/>
    </row>
    <row r="717" spans="30:31">
      <c r="AD717" s="111"/>
      <c r="AE717" s="111"/>
    </row>
    <row r="718" spans="30:31">
      <c r="AD718" s="111"/>
      <c r="AE718" s="111"/>
    </row>
    <row r="719" spans="30:31">
      <c r="AD719" s="111"/>
      <c r="AE719" s="111"/>
    </row>
    <row r="720" spans="30:31">
      <c r="AD720" s="111"/>
      <c r="AE720" s="111"/>
    </row>
    <row r="721" spans="30:31">
      <c r="AD721" s="111"/>
      <c r="AE721" s="111"/>
    </row>
    <row r="722" spans="30:31">
      <c r="AD722" s="111"/>
      <c r="AE722" s="111"/>
    </row>
    <row r="723" spans="30:31">
      <c r="AD723" s="111"/>
      <c r="AE723" s="111"/>
    </row>
    <row r="724" spans="30:31">
      <c r="AD724" s="111"/>
      <c r="AE724" s="111"/>
    </row>
    <row r="725" spans="30:31">
      <c r="AD725" s="111"/>
      <c r="AE725" s="111"/>
    </row>
    <row r="726" spans="30:31">
      <c r="AD726" s="111"/>
      <c r="AE726" s="111"/>
    </row>
    <row r="727" spans="30:31">
      <c r="AD727" s="111"/>
      <c r="AE727" s="111"/>
    </row>
    <row r="728" spans="30:31">
      <c r="AD728" s="111"/>
      <c r="AE728" s="111"/>
    </row>
    <row r="729" spans="30:31">
      <c r="AD729" s="111"/>
      <c r="AE729" s="111"/>
    </row>
    <row r="730" spans="30:31">
      <c r="AD730" s="111"/>
      <c r="AE730" s="111"/>
    </row>
    <row r="731" spans="30:31">
      <c r="AD731" s="111"/>
      <c r="AE731" s="111"/>
    </row>
    <row r="732" spans="30:31">
      <c r="AD732" s="111"/>
      <c r="AE732" s="111"/>
    </row>
    <row r="733" spans="30:31">
      <c r="AD733" s="111"/>
      <c r="AE733" s="111"/>
    </row>
    <row r="734" spans="30:31">
      <c r="AD734" s="111"/>
      <c r="AE734" s="111"/>
    </row>
    <row r="735" spans="30:31">
      <c r="AD735" s="111"/>
      <c r="AE735" s="111"/>
    </row>
    <row r="736" spans="30:31">
      <c r="AD736" s="111"/>
      <c r="AE736" s="111"/>
    </row>
    <row r="737" spans="30:31">
      <c r="AD737" s="111"/>
      <c r="AE737" s="111"/>
    </row>
    <row r="738" spans="30:31">
      <c r="AD738" s="111"/>
      <c r="AE738" s="111"/>
    </row>
    <row r="739" spans="30:31">
      <c r="AD739" s="111"/>
      <c r="AE739" s="111"/>
    </row>
    <row r="740" spans="30:31">
      <c r="AD740" s="111"/>
      <c r="AE740" s="111"/>
    </row>
    <row r="741" spans="30:31">
      <c r="AD741" s="111"/>
      <c r="AE741" s="111"/>
    </row>
    <row r="742" spans="30:31">
      <c r="AD742" s="111"/>
      <c r="AE742" s="111"/>
    </row>
    <row r="743" spans="30:31">
      <c r="AD743" s="111"/>
      <c r="AE743" s="111"/>
    </row>
    <row r="744" spans="30:31">
      <c r="AD744" s="111"/>
      <c r="AE744" s="111"/>
    </row>
    <row r="745" spans="30:31">
      <c r="AD745" s="111"/>
      <c r="AE745" s="111"/>
    </row>
    <row r="746" spans="30:31">
      <c r="AD746" s="111"/>
      <c r="AE746" s="111"/>
    </row>
    <row r="747" spans="30:31">
      <c r="AD747" s="111"/>
      <c r="AE747" s="111"/>
    </row>
    <row r="748" spans="30:31">
      <c r="AD748" s="111"/>
      <c r="AE748" s="111"/>
    </row>
    <row r="749" spans="30:31">
      <c r="AD749" s="111"/>
      <c r="AE749" s="111"/>
    </row>
    <row r="750" spans="30:31">
      <c r="AD750" s="111"/>
      <c r="AE750" s="111"/>
    </row>
    <row r="751" spans="30:31">
      <c r="AD751" s="111"/>
      <c r="AE751" s="111"/>
    </row>
    <row r="752" spans="30:31">
      <c r="AD752" s="111"/>
      <c r="AE752" s="111"/>
    </row>
    <row r="753" spans="30:31">
      <c r="AD753" s="111"/>
      <c r="AE753" s="111"/>
    </row>
    <row r="754" spans="30:31">
      <c r="AD754" s="111"/>
      <c r="AE754" s="111"/>
    </row>
    <row r="755" spans="30:31">
      <c r="AD755" s="111"/>
      <c r="AE755" s="111"/>
    </row>
    <row r="756" spans="30:31">
      <c r="AD756" s="111"/>
      <c r="AE756" s="111"/>
    </row>
    <row r="757" spans="30:31">
      <c r="AD757" s="111"/>
      <c r="AE757" s="111"/>
    </row>
    <row r="758" spans="30:31">
      <c r="AD758" s="111"/>
      <c r="AE758" s="111"/>
    </row>
    <row r="759" spans="30:31">
      <c r="AD759" s="111"/>
      <c r="AE759" s="111"/>
    </row>
    <row r="760" spans="30:31">
      <c r="AD760" s="111"/>
      <c r="AE760" s="111"/>
    </row>
    <row r="761" spans="30:31">
      <c r="AD761" s="111"/>
      <c r="AE761" s="111"/>
    </row>
    <row r="762" spans="30:31">
      <c r="AD762" s="111"/>
      <c r="AE762" s="111"/>
    </row>
    <row r="763" spans="30:31">
      <c r="AD763" s="111"/>
      <c r="AE763" s="111"/>
    </row>
    <row r="764" spans="30:31">
      <c r="AD764" s="111"/>
      <c r="AE764" s="111"/>
    </row>
    <row r="765" spans="30:31">
      <c r="AD765" s="111"/>
      <c r="AE765" s="111"/>
    </row>
    <row r="766" spans="30:31">
      <c r="AD766" s="111"/>
      <c r="AE766" s="111"/>
    </row>
    <row r="767" spans="30:31">
      <c r="AD767" s="111"/>
      <c r="AE767" s="111"/>
    </row>
    <row r="768" spans="30:31">
      <c r="AD768" s="111"/>
      <c r="AE768" s="111"/>
    </row>
    <row r="769" spans="30:31">
      <c r="AD769" s="111"/>
      <c r="AE769" s="111"/>
    </row>
    <row r="770" spans="30:31">
      <c r="AD770" s="111"/>
      <c r="AE770" s="111"/>
    </row>
    <row r="771" spans="30:31">
      <c r="AD771" s="111"/>
      <c r="AE771" s="111"/>
    </row>
    <row r="772" spans="30:31">
      <c r="AD772" s="111"/>
      <c r="AE772" s="111"/>
    </row>
    <row r="773" spans="30:31">
      <c r="AD773" s="111"/>
      <c r="AE773" s="111"/>
    </row>
    <row r="774" spans="30:31">
      <c r="AD774" s="111"/>
      <c r="AE774" s="111"/>
    </row>
    <row r="775" spans="30:31">
      <c r="AD775" s="111"/>
      <c r="AE775" s="111"/>
    </row>
    <row r="776" spans="30:31">
      <c r="AD776" s="111"/>
      <c r="AE776" s="111"/>
    </row>
    <row r="777" spans="30:31">
      <c r="AD777" s="111"/>
      <c r="AE777" s="111"/>
    </row>
    <row r="778" spans="30:31">
      <c r="AD778" s="111"/>
      <c r="AE778" s="111"/>
    </row>
    <row r="779" spans="30:31">
      <c r="AD779" s="111"/>
      <c r="AE779" s="111"/>
    </row>
    <row r="780" spans="30:31">
      <c r="AD780" s="111"/>
      <c r="AE780" s="111"/>
    </row>
    <row r="781" spans="30:31">
      <c r="AD781" s="111"/>
      <c r="AE781" s="111"/>
    </row>
    <row r="782" spans="30:31">
      <c r="AD782" s="111"/>
      <c r="AE782" s="111"/>
    </row>
    <row r="783" spans="30:31">
      <c r="AD783" s="111"/>
      <c r="AE783" s="111"/>
    </row>
    <row r="784" spans="30:31">
      <c r="AD784" s="111"/>
      <c r="AE784" s="111"/>
    </row>
    <row r="785" spans="30:31">
      <c r="AD785" s="111"/>
      <c r="AE785" s="111"/>
    </row>
    <row r="786" spans="30:31">
      <c r="AD786" s="111"/>
      <c r="AE786" s="111"/>
    </row>
    <row r="787" spans="30:31">
      <c r="AD787" s="111"/>
      <c r="AE787" s="111"/>
    </row>
    <row r="788" spans="30:31">
      <c r="AD788" s="111"/>
      <c r="AE788" s="111"/>
    </row>
    <row r="789" spans="30:31">
      <c r="AD789" s="111"/>
      <c r="AE789" s="111"/>
    </row>
    <row r="790" spans="30:31">
      <c r="AD790" s="111"/>
      <c r="AE790" s="111"/>
    </row>
    <row r="791" spans="30:31">
      <c r="AD791" s="111"/>
      <c r="AE791" s="111"/>
    </row>
    <row r="792" spans="30:31">
      <c r="AD792" s="111"/>
      <c r="AE792" s="111"/>
    </row>
    <row r="793" spans="30:31">
      <c r="AD793" s="111"/>
      <c r="AE793" s="111"/>
    </row>
    <row r="794" spans="30:31">
      <c r="AD794" s="111"/>
      <c r="AE794" s="111"/>
    </row>
    <row r="795" spans="30:31">
      <c r="AD795" s="111"/>
      <c r="AE795" s="111"/>
    </row>
    <row r="796" spans="30:31">
      <c r="AD796" s="111"/>
      <c r="AE796" s="111"/>
    </row>
    <row r="797" spans="30:31">
      <c r="AD797" s="111"/>
      <c r="AE797" s="111"/>
    </row>
    <row r="798" spans="30:31">
      <c r="AD798" s="111"/>
      <c r="AE798" s="111"/>
    </row>
    <row r="799" spans="30:31">
      <c r="AD799" s="111"/>
      <c r="AE799" s="111"/>
    </row>
    <row r="800" spans="30:31">
      <c r="AD800" s="111"/>
      <c r="AE800" s="111"/>
    </row>
    <row r="801" spans="30:31">
      <c r="AD801" s="111"/>
      <c r="AE801" s="111"/>
    </row>
    <row r="802" spans="30:31">
      <c r="AD802" s="111"/>
      <c r="AE802" s="111"/>
    </row>
    <row r="803" spans="30:31">
      <c r="AD803" s="111"/>
      <c r="AE803" s="111"/>
    </row>
    <row r="804" spans="30:31">
      <c r="AD804" s="111"/>
      <c r="AE804" s="111"/>
    </row>
    <row r="805" spans="30:31">
      <c r="AD805" s="111"/>
      <c r="AE805" s="111"/>
    </row>
    <row r="806" spans="30:31">
      <c r="AD806" s="111"/>
      <c r="AE806" s="111"/>
    </row>
    <row r="807" spans="30:31">
      <c r="AD807" s="111"/>
      <c r="AE807" s="111"/>
    </row>
    <row r="808" spans="30:31">
      <c r="AD808" s="111"/>
      <c r="AE808" s="111"/>
    </row>
    <row r="809" spans="30:31">
      <c r="AD809" s="111"/>
      <c r="AE809" s="111"/>
    </row>
    <row r="810" spans="30:31">
      <c r="AD810" s="111"/>
      <c r="AE810" s="111"/>
    </row>
    <row r="811" spans="30:31">
      <c r="AD811" s="111"/>
      <c r="AE811" s="111"/>
    </row>
    <row r="812" spans="30:31">
      <c r="AD812" s="111"/>
      <c r="AE812" s="111"/>
    </row>
    <row r="813" spans="30:31">
      <c r="AD813" s="111"/>
      <c r="AE813" s="111"/>
    </row>
    <row r="814" spans="30:31">
      <c r="AD814" s="111"/>
      <c r="AE814" s="111"/>
    </row>
    <row r="815" spans="30:31">
      <c r="AD815" s="111"/>
      <c r="AE815" s="111"/>
    </row>
    <row r="816" spans="30:31">
      <c r="AD816" s="111"/>
      <c r="AE816" s="111"/>
    </row>
    <row r="817" spans="30:31">
      <c r="AD817" s="111"/>
      <c r="AE817" s="111"/>
    </row>
    <row r="818" spans="30:31">
      <c r="AD818" s="111"/>
      <c r="AE818" s="111"/>
    </row>
    <row r="819" spans="30:31">
      <c r="AD819" s="111"/>
      <c r="AE819" s="111"/>
    </row>
    <row r="820" spans="30:31">
      <c r="AD820" s="111"/>
      <c r="AE820" s="111"/>
    </row>
    <row r="821" spans="30:31">
      <c r="AD821" s="111"/>
      <c r="AE821" s="111"/>
    </row>
    <row r="822" spans="30:31">
      <c r="AD822" s="111"/>
      <c r="AE822" s="111"/>
    </row>
    <row r="823" spans="30:31">
      <c r="AD823" s="111"/>
      <c r="AE823" s="111"/>
    </row>
    <row r="824" spans="30:31">
      <c r="AD824" s="111"/>
      <c r="AE824" s="111"/>
    </row>
    <row r="825" spans="30:31">
      <c r="AD825" s="111"/>
      <c r="AE825" s="111"/>
    </row>
    <row r="826" spans="30:31">
      <c r="AD826" s="111"/>
      <c r="AE826" s="111"/>
    </row>
    <row r="827" spans="30:31">
      <c r="AD827" s="111"/>
      <c r="AE827" s="111"/>
    </row>
    <row r="828" spans="30:31">
      <c r="AD828" s="111"/>
      <c r="AE828" s="111"/>
    </row>
    <row r="829" spans="30:31">
      <c r="AD829" s="111"/>
      <c r="AE829" s="111"/>
    </row>
    <row r="830" spans="30:31">
      <c r="AD830" s="111"/>
      <c r="AE830" s="111"/>
    </row>
    <row r="831" spans="30:31">
      <c r="AD831" s="111"/>
      <c r="AE831" s="111"/>
    </row>
    <row r="832" spans="30:31">
      <c r="AD832" s="111"/>
      <c r="AE832" s="111"/>
    </row>
    <row r="833" spans="30:31">
      <c r="AD833" s="111"/>
      <c r="AE833" s="111"/>
    </row>
    <row r="834" spans="30:31">
      <c r="AD834" s="111"/>
      <c r="AE834" s="111"/>
    </row>
    <row r="835" spans="30:31">
      <c r="AD835" s="111"/>
      <c r="AE835" s="111"/>
    </row>
    <row r="836" spans="30:31">
      <c r="AD836" s="111"/>
      <c r="AE836" s="111"/>
    </row>
    <row r="837" spans="30:31">
      <c r="AD837" s="111"/>
      <c r="AE837" s="111"/>
    </row>
    <row r="838" spans="30:31">
      <c r="AD838" s="111"/>
      <c r="AE838" s="111"/>
    </row>
    <row r="839" spans="30:31">
      <c r="AD839" s="111"/>
      <c r="AE839" s="111"/>
    </row>
    <row r="840" spans="30:31">
      <c r="AD840" s="111"/>
      <c r="AE840" s="111"/>
    </row>
    <row r="841" spans="30:31">
      <c r="AD841" s="111"/>
      <c r="AE841" s="111"/>
    </row>
    <row r="842" spans="30:31">
      <c r="AD842" s="111"/>
      <c r="AE842" s="111"/>
    </row>
    <row r="843" spans="30:31">
      <c r="AD843" s="111"/>
      <c r="AE843" s="111"/>
    </row>
    <row r="844" spans="30:31">
      <c r="AD844" s="111"/>
      <c r="AE844" s="111"/>
    </row>
    <row r="845" spans="30:31">
      <c r="AD845" s="111"/>
      <c r="AE845" s="111"/>
    </row>
    <row r="846" spans="30:31">
      <c r="AD846" s="111"/>
      <c r="AE846" s="111"/>
    </row>
    <row r="847" spans="30:31">
      <c r="AD847" s="111"/>
      <c r="AE847" s="111"/>
    </row>
    <row r="848" spans="30:31">
      <c r="AD848" s="111"/>
      <c r="AE848" s="111"/>
    </row>
    <row r="849" spans="30:31">
      <c r="AD849" s="111"/>
      <c r="AE849" s="111"/>
    </row>
    <row r="850" spans="30:31">
      <c r="AD850" s="111"/>
      <c r="AE850" s="111"/>
    </row>
    <row r="851" spans="30:31">
      <c r="AD851" s="111"/>
      <c r="AE851" s="111"/>
    </row>
    <row r="852" spans="30:31">
      <c r="AD852" s="111"/>
      <c r="AE852" s="111"/>
    </row>
    <row r="853" spans="30:31">
      <c r="AD853" s="111"/>
      <c r="AE853" s="111"/>
    </row>
    <row r="854" spans="30:31">
      <c r="AD854" s="111"/>
      <c r="AE854" s="111"/>
    </row>
    <row r="855" spans="30:31">
      <c r="AD855" s="111"/>
      <c r="AE855" s="111"/>
    </row>
    <row r="856" spans="30:31">
      <c r="AD856" s="111"/>
      <c r="AE856" s="111"/>
    </row>
    <row r="857" spans="30:31">
      <c r="AD857" s="111"/>
      <c r="AE857" s="111"/>
    </row>
    <row r="858" spans="30:31">
      <c r="AD858" s="111"/>
      <c r="AE858" s="111"/>
    </row>
    <row r="859" spans="30:31">
      <c r="AD859" s="111"/>
      <c r="AE859" s="111"/>
    </row>
    <row r="860" spans="30:31">
      <c r="AD860" s="111"/>
      <c r="AE860" s="111"/>
    </row>
    <row r="861" spans="30:31">
      <c r="AD861" s="111"/>
      <c r="AE861" s="111"/>
    </row>
    <row r="862" spans="30:31">
      <c r="AD862" s="111"/>
      <c r="AE862" s="111"/>
    </row>
    <row r="863" spans="30:31">
      <c r="AD863" s="111"/>
      <c r="AE863" s="111"/>
    </row>
    <row r="864" spans="30:31">
      <c r="AD864" s="111"/>
      <c r="AE864" s="111"/>
    </row>
    <row r="865" spans="30:31">
      <c r="AD865" s="111"/>
      <c r="AE865" s="111"/>
    </row>
    <row r="866" spans="30:31">
      <c r="AD866" s="111"/>
      <c r="AE866" s="111"/>
    </row>
    <row r="867" spans="30:31">
      <c r="AD867" s="111"/>
      <c r="AE867" s="111"/>
    </row>
    <row r="868" spans="30:31">
      <c r="AD868" s="111"/>
      <c r="AE868" s="111"/>
    </row>
    <row r="869" spans="30:31">
      <c r="AD869" s="111"/>
      <c r="AE869" s="111"/>
    </row>
    <row r="870" spans="30:31">
      <c r="AD870" s="111"/>
      <c r="AE870" s="111"/>
    </row>
    <row r="871" spans="30:31">
      <c r="AD871" s="111"/>
      <c r="AE871" s="111"/>
    </row>
    <row r="872" spans="30:31">
      <c r="AD872" s="111"/>
      <c r="AE872" s="111"/>
    </row>
    <row r="873" spans="30:31">
      <c r="AD873" s="111"/>
      <c r="AE873" s="111"/>
    </row>
    <row r="874" spans="30:31">
      <c r="AD874" s="111"/>
      <c r="AE874" s="111"/>
    </row>
    <row r="875" spans="30:31">
      <c r="AD875" s="111"/>
      <c r="AE875" s="111"/>
    </row>
    <row r="876" spans="30:31">
      <c r="AD876" s="111"/>
      <c r="AE876" s="111"/>
    </row>
    <row r="877" spans="30:31">
      <c r="AD877" s="111"/>
      <c r="AE877" s="111"/>
    </row>
    <row r="878" spans="30:31">
      <c r="AD878" s="111"/>
      <c r="AE878" s="111"/>
    </row>
    <row r="879" spans="30:31">
      <c r="AD879" s="111"/>
      <c r="AE879" s="111"/>
    </row>
    <row r="880" spans="30:31">
      <c r="AD880" s="111"/>
      <c r="AE880" s="111"/>
    </row>
    <row r="881" spans="30:31">
      <c r="AD881" s="111"/>
      <c r="AE881" s="111"/>
    </row>
    <row r="882" spans="30:31">
      <c r="AD882" s="111"/>
      <c r="AE882" s="111"/>
    </row>
    <row r="883" spans="30:31">
      <c r="AD883" s="111"/>
      <c r="AE883" s="111"/>
    </row>
    <row r="884" spans="30:31">
      <c r="AD884" s="111"/>
      <c r="AE884" s="111"/>
    </row>
    <row r="885" spans="30:31">
      <c r="AD885" s="111"/>
      <c r="AE885" s="111"/>
    </row>
    <row r="886" spans="30:31">
      <c r="AD886" s="111"/>
      <c r="AE886" s="111"/>
    </row>
    <row r="887" spans="30:31">
      <c r="AD887" s="111"/>
      <c r="AE887" s="111"/>
    </row>
    <row r="888" spans="30:31">
      <c r="AD888" s="111"/>
      <c r="AE888" s="111"/>
    </row>
    <row r="889" spans="30:31">
      <c r="AD889" s="111"/>
      <c r="AE889" s="111"/>
    </row>
    <row r="890" spans="30:31">
      <c r="AD890" s="111"/>
      <c r="AE890" s="111"/>
    </row>
    <row r="891" spans="30:31">
      <c r="AD891" s="111"/>
      <c r="AE891" s="111"/>
    </row>
    <row r="892" spans="30:31">
      <c r="AD892" s="111"/>
      <c r="AE892" s="111"/>
    </row>
    <row r="893" spans="30:31">
      <c r="AD893" s="111"/>
      <c r="AE893" s="111"/>
    </row>
    <row r="894" spans="30:31">
      <c r="AD894" s="111"/>
      <c r="AE894" s="111"/>
    </row>
    <row r="895" spans="30:31">
      <c r="AD895" s="111"/>
      <c r="AE895" s="111"/>
    </row>
    <row r="896" spans="30:31">
      <c r="AD896" s="111"/>
      <c r="AE896" s="111"/>
    </row>
    <row r="897" spans="30:31">
      <c r="AD897" s="111"/>
      <c r="AE897" s="111"/>
    </row>
    <row r="898" spans="30:31">
      <c r="AD898" s="111"/>
      <c r="AE898" s="111"/>
    </row>
    <row r="899" spans="30:31">
      <c r="AD899" s="111"/>
      <c r="AE899" s="111"/>
    </row>
    <row r="900" spans="30:31">
      <c r="AD900" s="111"/>
      <c r="AE900" s="111"/>
    </row>
    <row r="901" spans="30:31">
      <c r="AD901" s="111"/>
      <c r="AE901" s="111"/>
    </row>
    <row r="902" spans="30:31">
      <c r="AD902" s="111"/>
      <c r="AE902" s="111"/>
    </row>
    <row r="903" spans="30:31">
      <c r="AD903" s="111"/>
      <c r="AE903" s="111"/>
    </row>
    <row r="904" spans="30:31">
      <c r="AD904" s="111"/>
      <c r="AE904" s="111"/>
    </row>
    <row r="905" spans="30:31">
      <c r="AD905" s="111"/>
      <c r="AE905" s="111"/>
    </row>
    <row r="906" spans="30:31">
      <c r="AD906" s="111"/>
      <c r="AE906" s="111"/>
    </row>
    <row r="907" spans="30:31">
      <c r="AD907" s="111"/>
      <c r="AE907" s="111"/>
    </row>
    <row r="908" spans="30:31">
      <c r="AD908" s="111"/>
      <c r="AE908" s="111"/>
    </row>
    <row r="909" spans="30:31">
      <c r="AD909" s="111"/>
      <c r="AE909" s="111"/>
    </row>
    <row r="910" spans="30:31">
      <c r="AD910" s="111"/>
      <c r="AE910" s="111"/>
    </row>
    <row r="911" spans="30:31">
      <c r="AD911" s="111"/>
      <c r="AE911" s="111"/>
    </row>
    <row r="912" spans="30:31">
      <c r="AD912" s="111"/>
      <c r="AE912" s="111"/>
    </row>
    <row r="913" spans="30:31">
      <c r="AD913" s="111"/>
      <c r="AE913" s="111"/>
    </row>
    <row r="914" spans="30:31">
      <c r="AD914" s="111"/>
      <c r="AE914" s="111"/>
    </row>
    <row r="915" spans="30:31">
      <c r="AD915" s="111"/>
      <c r="AE915" s="111"/>
    </row>
    <row r="916" spans="30:31">
      <c r="AD916" s="111"/>
      <c r="AE916" s="111"/>
    </row>
    <row r="917" spans="30:31">
      <c r="AD917" s="111"/>
      <c r="AE917" s="111"/>
    </row>
    <row r="918" spans="30:31">
      <c r="AD918" s="111"/>
      <c r="AE918" s="111"/>
    </row>
    <row r="919" spans="30:31">
      <c r="AD919" s="111"/>
      <c r="AE919" s="111"/>
    </row>
    <row r="920" spans="30:31">
      <c r="AD920" s="111"/>
      <c r="AE920" s="111"/>
    </row>
    <row r="921" spans="30:31">
      <c r="AD921" s="111"/>
      <c r="AE921" s="111"/>
    </row>
    <row r="922" spans="30:31">
      <c r="AD922" s="111"/>
      <c r="AE922" s="111"/>
    </row>
    <row r="923" spans="30:31">
      <c r="AD923" s="111"/>
      <c r="AE923" s="111"/>
    </row>
    <row r="924" spans="30:31">
      <c r="AD924" s="111"/>
      <c r="AE924" s="111"/>
    </row>
    <row r="925" spans="30:31">
      <c r="AD925" s="111"/>
      <c r="AE925" s="111"/>
    </row>
    <row r="926" spans="30:31">
      <c r="AD926" s="111"/>
      <c r="AE926" s="111"/>
    </row>
    <row r="927" spans="30:31">
      <c r="AD927" s="111"/>
      <c r="AE927" s="111"/>
    </row>
    <row r="928" spans="30:31">
      <c r="AD928" s="111"/>
      <c r="AE928" s="111"/>
    </row>
    <row r="929" spans="30:31">
      <c r="AD929" s="111"/>
      <c r="AE929" s="111"/>
    </row>
    <row r="930" spans="30:31">
      <c r="AD930" s="111"/>
      <c r="AE930" s="111"/>
    </row>
    <row r="931" spans="30:31">
      <c r="AD931" s="111"/>
      <c r="AE931" s="111"/>
    </row>
    <row r="932" spans="30:31">
      <c r="AD932" s="111"/>
      <c r="AE932" s="111"/>
    </row>
    <row r="933" spans="30:31">
      <c r="AD933" s="111"/>
      <c r="AE933" s="111"/>
    </row>
    <row r="934" spans="30:31">
      <c r="AD934" s="111"/>
      <c r="AE934" s="111"/>
    </row>
    <row r="935" spans="30:31">
      <c r="AD935" s="111"/>
      <c r="AE935" s="111"/>
    </row>
    <row r="936" spans="30:31">
      <c r="AD936" s="111"/>
      <c r="AE936" s="111"/>
    </row>
    <row r="937" spans="30:31">
      <c r="AD937" s="111"/>
      <c r="AE937" s="111"/>
    </row>
    <row r="938" spans="30:31">
      <c r="AD938" s="111"/>
      <c r="AE938" s="111"/>
    </row>
    <row r="939" spans="30:31">
      <c r="AD939" s="111"/>
      <c r="AE939" s="111"/>
    </row>
    <row r="940" spans="30:31">
      <c r="AD940" s="111"/>
      <c r="AE940" s="111"/>
    </row>
    <row r="941" spans="30:31">
      <c r="AD941" s="111"/>
      <c r="AE941" s="111"/>
    </row>
    <row r="942" spans="30:31">
      <c r="AD942" s="111"/>
      <c r="AE942" s="111"/>
    </row>
    <row r="943" spans="30:31">
      <c r="AD943" s="111"/>
      <c r="AE943" s="111"/>
    </row>
    <row r="944" spans="30:31">
      <c r="AD944" s="111"/>
      <c r="AE944" s="111"/>
    </row>
    <row r="945" spans="30:31">
      <c r="AD945" s="111"/>
      <c r="AE945" s="111"/>
    </row>
    <row r="946" spans="30:31">
      <c r="AD946" s="111"/>
      <c r="AE946" s="111"/>
    </row>
    <row r="947" spans="30:31">
      <c r="AD947" s="111"/>
      <c r="AE947" s="111"/>
    </row>
    <row r="948" spans="30:31">
      <c r="AD948" s="111"/>
      <c r="AE948" s="111"/>
    </row>
    <row r="949" spans="30:31">
      <c r="AD949" s="111"/>
      <c r="AE949" s="111"/>
    </row>
    <row r="950" spans="30:31">
      <c r="AD950" s="111"/>
      <c r="AE950" s="111"/>
    </row>
    <row r="951" spans="30:31">
      <c r="AD951" s="111"/>
      <c r="AE951" s="111"/>
    </row>
    <row r="952" spans="30:31">
      <c r="AD952" s="111"/>
      <c r="AE952" s="111"/>
    </row>
    <row r="953" spans="30:31">
      <c r="AD953" s="111"/>
      <c r="AE953" s="111"/>
    </row>
    <row r="954" spans="30:31">
      <c r="AD954" s="111"/>
      <c r="AE954" s="111"/>
    </row>
    <row r="955" spans="30:31">
      <c r="AD955" s="111"/>
      <c r="AE955" s="111"/>
    </row>
    <row r="956" spans="30:31">
      <c r="AD956" s="111"/>
      <c r="AE956" s="111"/>
    </row>
    <row r="957" spans="30:31">
      <c r="AD957" s="111"/>
      <c r="AE957" s="111"/>
    </row>
    <row r="958" spans="30:31">
      <c r="AD958" s="111"/>
      <c r="AE958" s="111"/>
    </row>
    <row r="959" spans="30:31">
      <c r="AD959" s="111"/>
      <c r="AE959" s="111"/>
    </row>
    <row r="960" spans="30:31">
      <c r="AD960" s="111"/>
      <c r="AE960" s="111"/>
    </row>
    <row r="961" spans="30:31">
      <c r="AD961" s="111"/>
      <c r="AE961" s="111"/>
    </row>
    <row r="962" spans="30:31">
      <c r="AD962" s="111"/>
      <c r="AE962" s="111"/>
    </row>
    <row r="963" spans="30:31">
      <c r="AD963" s="111"/>
      <c r="AE963" s="111"/>
    </row>
    <row r="964" spans="30:31">
      <c r="AD964" s="111"/>
      <c r="AE964" s="111"/>
    </row>
    <row r="965" spans="30:31">
      <c r="AD965" s="111"/>
      <c r="AE965" s="111"/>
    </row>
    <row r="966" spans="30:31">
      <c r="AD966" s="111"/>
      <c r="AE966" s="111"/>
    </row>
    <row r="967" spans="30:31">
      <c r="AD967" s="111"/>
      <c r="AE967" s="111"/>
    </row>
    <row r="968" spans="30:31">
      <c r="AD968" s="111"/>
      <c r="AE968" s="111"/>
    </row>
    <row r="969" spans="30:31">
      <c r="AD969" s="111"/>
      <c r="AE969" s="111"/>
    </row>
    <row r="970" spans="30:31">
      <c r="AD970" s="111"/>
      <c r="AE970" s="111"/>
    </row>
    <row r="971" spans="30:31">
      <c r="AD971" s="111"/>
      <c r="AE971" s="111"/>
    </row>
    <row r="972" spans="30:31">
      <c r="AD972" s="111"/>
      <c r="AE972" s="111"/>
    </row>
    <row r="973" spans="30:31">
      <c r="AD973" s="111"/>
      <c r="AE973" s="111"/>
    </row>
    <row r="974" spans="30:31">
      <c r="AD974" s="111"/>
      <c r="AE974" s="111"/>
    </row>
    <row r="975" spans="30:31">
      <c r="AD975" s="111"/>
      <c r="AE975" s="111"/>
    </row>
    <row r="976" spans="30:31">
      <c r="AD976" s="111"/>
      <c r="AE976" s="111"/>
    </row>
    <row r="977" spans="30:31">
      <c r="AD977" s="111"/>
      <c r="AE977" s="111"/>
    </row>
    <row r="978" spans="30:31">
      <c r="AD978" s="111"/>
      <c r="AE978" s="111"/>
    </row>
    <row r="979" spans="30:31">
      <c r="AD979" s="111"/>
      <c r="AE979" s="111"/>
    </row>
    <row r="980" spans="30:31">
      <c r="AD980" s="111"/>
      <c r="AE980" s="111"/>
    </row>
    <row r="981" spans="30:31">
      <c r="AD981" s="111"/>
      <c r="AE981" s="111"/>
    </row>
    <row r="982" spans="30:31">
      <c r="AD982" s="111"/>
      <c r="AE982" s="111"/>
    </row>
    <row r="983" spans="30:31">
      <c r="AD983" s="111"/>
      <c r="AE983" s="111"/>
    </row>
    <row r="984" spans="30:31">
      <c r="AD984" s="111"/>
      <c r="AE984" s="111"/>
    </row>
    <row r="985" spans="30:31">
      <c r="AD985" s="111"/>
      <c r="AE985" s="111"/>
    </row>
    <row r="986" spans="30:31">
      <c r="AD986" s="111"/>
      <c r="AE986" s="111"/>
    </row>
    <row r="987" spans="30:31">
      <c r="AD987" s="111"/>
      <c r="AE987" s="111"/>
    </row>
    <row r="988" spans="30:31">
      <c r="AD988" s="111"/>
      <c r="AE988" s="111"/>
    </row>
    <row r="989" spans="30:31">
      <c r="AD989" s="111"/>
      <c r="AE989" s="111"/>
    </row>
    <row r="990" spans="30:31">
      <c r="AD990" s="111"/>
      <c r="AE990" s="111"/>
    </row>
    <row r="991" spans="30:31">
      <c r="AD991" s="111"/>
      <c r="AE991" s="111"/>
    </row>
    <row r="992" spans="30:31">
      <c r="AD992" s="111"/>
      <c r="AE992" s="111"/>
    </row>
    <row r="993" spans="30:31">
      <c r="AD993" s="111"/>
      <c r="AE993" s="111"/>
    </row>
    <row r="994" spans="30:31">
      <c r="AD994" s="111"/>
      <c r="AE994" s="111"/>
    </row>
    <row r="995" spans="30:31">
      <c r="AD995" s="111"/>
      <c r="AE995" s="111"/>
    </row>
    <row r="996" spans="30:31">
      <c r="AD996" s="111"/>
      <c r="AE996" s="111"/>
    </row>
    <row r="997" spans="30:31">
      <c r="AD997" s="111"/>
      <c r="AE997" s="111"/>
    </row>
    <row r="998" spans="30:31">
      <c r="AD998" s="111"/>
      <c r="AE998" s="111"/>
    </row>
    <row r="999" spans="30:31">
      <c r="AD999" s="111"/>
      <c r="AE999" s="111"/>
    </row>
    <row r="1000" spans="30:31">
      <c r="AD1000" s="111"/>
      <c r="AE1000" s="111"/>
    </row>
    <row r="1001" spans="30:31">
      <c r="AD1001" s="111"/>
      <c r="AE1001" s="111"/>
    </row>
    <row r="1002" spans="30:31">
      <c r="AD1002" s="111"/>
      <c r="AE1002" s="111"/>
    </row>
    <row r="1003" spans="30:31">
      <c r="AD1003" s="111"/>
      <c r="AE1003" s="111"/>
    </row>
    <row r="1004" spans="30:31">
      <c r="AD1004" s="111"/>
      <c r="AE1004" s="111"/>
    </row>
    <row r="1005" spans="30:31">
      <c r="AD1005" s="111"/>
      <c r="AE1005" s="111"/>
    </row>
    <row r="1006" spans="30:31">
      <c r="AD1006" s="111"/>
      <c r="AE1006" s="111"/>
    </row>
    <row r="1007" spans="30:31">
      <c r="AD1007" s="111"/>
      <c r="AE1007" s="111"/>
    </row>
    <row r="1008" spans="30:31">
      <c r="AD1008" s="111"/>
      <c r="AE1008" s="111"/>
    </row>
    <row r="1009" spans="30:31">
      <c r="AD1009" s="111"/>
      <c r="AE1009" s="111"/>
    </row>
    <row r="1010" spans="30:31">
      <c r="AD1010" s="111"/>
      <c r="AE1010" s="111"/>
    </row>
    <row r="1011" spans="30:31">
      <c r="AD1011" s="111"/>
      <c r="AE1011" s="111"/>
    </row>
    <row r="1012" spans="30:31">
      <c r="AD1012" s="111"/>
      <c r="AE1012" s="111"/>
    </row>
    <row r="1013" spans="30:31">
      <c r="AD1013" s="111"/>
      <c r="AE1013" s="111"/>
    </row>
    <row r="1014" spans="30:31">
      <c r="AD1014" s="111"/>
      <c r="AE1014" s="111"/>
    </row>
    <row r="1015" spans="30:31">
      <c r="AD1015" s="111"/>
      <c r="AE1015" s="111"/>
    </row>
    <row r="1016" spans="30:31">
      <c r="AD1016" s="111"/>
      <c r="AE1016" s="111"/>
    </row>
    <row r="1017" spans="30:31">
      <c r="AD1017" s="111"/>
      <c r="AE1017" s="111"/>
    </row>
    <row r="1018" spans="30:31">
      <c r="AD1018" s="111"/>
      <c r="AE1018" s="111"/>
    </row>
    <row r="1019" spans="30:31">
      <c r="AD1019" s="111"/>
      <c r="AE1019" s="111"/>
    </row>
    <row r="1020" spans="30:31">
      <c r="AD1020" s="111"/>
      <c r="AE1020" s="111"/>
    </row>
    <row r="1021" spans="30:31">
      <c r="AD1021" s="111"/>
      <c r="AE1021" s="111"/>
    </row>
    <row r="1022" spans="30:31">
      <c r="AD1022" s="111"/>
      <c r="AE1022" s="111"/>
    </row>
    <row r="1023" spans="30:31">
      <c r="AD1023" s="111"/>
      <c r="AE1023" s="111"/>
    </row>
    <row r="1024" spans="30:31">
      <c r="AD1024" s="111"/>
      <c r="AE1024" s="111"/>
    </row>
    <row r="1025" spans="30:31">
      <c r="AD1025" s="111"/>
      <c r="AE1025" s="111"/>
    </row>
    <row r="1026" spans="30:31">
      <c r="AD1026" s="111"/>
      <c r="AE1026" s="111"/>
    </row>
    <row r="1027" spans="30:31">
      <c r="AD1027" s="111"/>
      <c r="AE1027" s="111"/>
    </row>
    <row r="1028" spans="30:31">
      <c r="AD1028" s="111"/>
      <c r="AE1028" s="111"/>
    </row>
    <row r="1029" spans="30:31">
      <c r="AD1029" s="111"/>
      <c r="AE1029" s="111"/>
    </row>
    <row r="1030" spans="30:31">
      <c r="AD1030" s="111"/>
      <c r="AE1030" s="111"/>
    </row>
    <row r="1031" spans="30:31">
      <c r="AD1031" s="111"/>
      <c r="AE1031" s="111"/>
    </row>
    <row r="1032" spans="30:31">
      <c r="AD1032" s="111"/>
      <c r="AE1032" s="111"/>
    </row>
    <row r="1033" spans="30:31">
      <c r="AD1033" s="111"/>
      <c r="AE1033" s="111"/>
    </row>
    <row r="1034" spans="30:31">
      <c r="AD1034" s="111"/>
      <c r="AE1034" s="111"/>
    </row>
    <row r="1035" spans="30:31">
      <c r="AD1035" s="111"/>
      <c r="AE1035" s="111"/>
    </row>
    <row r="1036" spans="30:31">
      <c r="AD1036" s="111"/>
      <c r="AE1036" s="111"/>
    </row>
    <row r="1037" spans="30:31">
      <c r="AD1037" s="111"/>
      <c r="AE1037" s="111"/>
    </row>
    <row r="1038" spans="30:31">
      <c r="AD1038" s="111"/>
      <c r="AE1038" s="111"/>
    </row>
    <row r="1039" spans="30:31">
      <c r="AD1039" s="111"/>
      <c r="AE1039" s="111"/>
    </row>
    <row r="1040" spans="30:31">
      <c r="AD1040" s="111"/>
      <c r="AE1040" s="111"/>
    </row>
    <row r="1041" spans="30:31">
      <c r="AD1041" s="111"/>
      <c r="AE1041" s="111"/>
    </row>
    <row r="1042" spans="30:31">
      <c r="AD1042" s="111"/>
      <c r="AE1042" s="111"/>
    </row>
    <row r="1043" spans="30:31">
      <c r="AD1043" s="111"/>
      <c r="AE1043" s="111"/>
    </row>
    <row r="1044" spans="30:31">
      <c r="AD1044" s="111"/>
      <c r="AE1044" s="111"/>
    </row>
    <row r="1045" spans="30:31">
      <c r="AD1045" s="111"/>
      <c r="AE1045" s="111"/>
    </row>
    <row r="1046" spans="30:31">
      <c r="AD1046" s="111"/>
      <c r="AE1046" s="111"/>
    </row>
    <row r="1047" spans="30:31">
      <c r="AD1047" s="111"/>
      <c r="AE1047" s="111"/>
    </row>
    <row r="1048" spans="30:31">
      <c r="AD1048" s="111"/>
      <c r="AE1048" s="111"/>
    </row>
    <row r="1049" spans="30:31">
      <c r="AD1049" s="111"/>
      <c r="AE1049" s="111"/>
    </row>
    <row r="1050" spans="30:31">
      <c r="AD1050" s="111"/>
      <c r="AE1050" s="111"/>
    </row>
    <row r="1051" spans="30:31">
      <c r="AD1051" s="111"/>
      <c r="AE1051" s="111"/>
    </row>
    <row r="1052" spans="30:31">
      <c r="AD1052" s="111"/>
      <c r="AE1052" s="111"/>
    </row>
    <row r="1053" spans="30:31">
      <c r="AD1053" s="111"/>
      <c r="AE1053" s="111"/>
    </row>
    <row r="1054" spans="30:31">
      <c r="AD1054" s="111"/>
      <c r="AE1054" s="111"/>
    </row>
    <row r="1055" spans="30:31">
      <c r="AD1055" s="111"/>
      <c r="AE1055" s="111"/>
    </row>
    <row r="1056" spans="30:31">
      <c r="AD1056" s="111"/>
      <c r="AE1056" s="111"/>
    </row>
    <row r="1057" spans="30:31">
      <c r="AD1057" s="111"/>
      <c r="AE1057" s="111"/>
    </row>
    <row r="1058" spans="30:31">
      <c r="AD1058" s="111"/>
      <c r="AE1058" s="111"/>
    </row>
    <row r="1059" spans="30:31">
      <c r="AD1059" s="111"/>
      <c r="AE1059" s="111"/>
    </row>
    <row r="1060" spans="30:31">
      <c r="AD1060" s="111"/>
      <c r="AE1060" s="111"/>
    </row>
    <row r="1061" spans="30:31">
      <c r="AD1061" s="111"/>
      <c r="AE1061" s="111"/>
    </row>
    <row r="1062" spans="30:31">
      <c r="AD1062" s="111"/>
      <c r="AE1062" s="111"/>
    </row>
    <row r="1063" spans="30:31">
      <c r="AD1063" s="111"/>
      <c r="AE1063" s="111"/>
    </row>
    <row r="1064" spans="30:31">
      <c r="AD1064" s="111"/>
      <c r="AE1064" s="111"/>
    </row>
    <row r="1065" spans="30:31">
      <c r="AD1065" s="111"/>
      <c r="AE1065" s="111"/>
    </row>
    <row r="1066" spans="30:31">
      <c r="AD1066" s="111"/>
      <c r="AE1066" s="111"/>
    </row>
    <row r="1067" spans="30:31">
      <c r="AD1067" s="111"/>
      <c r="AE1067" s="111"/>
    </row>
    <row r="1068" spans="30:31">
      <c r="AD1068" s="111"/>
      <c r="AE1068" s="111"/>
    </row>
    <row r="1069" spans="30:31">
      <c r="AD1069" s="111"/>
      <c r="AE1069" s="111"/>
    </row>
    <row r="1070" spans="30:31">
      <c r="AD1070" s="111"/>
      <c r="AE1070" s="111"/>
    </row>
    <row r="1071" spans="30:31">
      <c r="AD1071" s="111"/>
      <c r="AE1071" s="111"/>
    </row>
    <row r="1072" spans="30:31">
      <c r="AD1072" s="111"/>
      <c r="AE1072" s="111"/>
    </row>
    <row r="1073" spans="30:31">
      <c r="AD1073" s="111"/>
      <c r="AE1073" s="111"/>
    </row>
    <row r="1074" spans="30:31">
      <c r="AD1074" s="111"/>
      <c r="AE1074" s="111"/>
    </row>
    <row r="1075" spans="30:31">
      <c r="AD1075" s="111"/>
      <c r="AE1075" s="111"/>
    </row>
    <row r="1076" spans="30:31">
      <c r="AD1076" s="111"/>
      <c r="AE1076" s="111"/>
    </row>
    <row r="1077" spans="30:31">
      <c r="AD1077" s="111"/>
      <c r="AE1077" s="111"/>
    </row>
    <row r="1078" spans="30:31">
      <c r="AD1078" s="111"/>
      <c r="AE1078" s="111"/>
    </row>
    <row r="1079" spans="30:31">
      <c r="AD1079" s="111"/>
      <c r="AE1079" s="111"/>
    </row>
    <row r="1080" spans="30:31">
      <c r="AD1080" s="111"/>
      <c r="AE1080" s="111"/>
    </row>
    <row r="1081" spans="30:31">
      <c r="AD1081" s="111"/>
      <c r="AE1081" s="111"/>
    </row>
    <row r="1082" spans="30:31">
      <c r="AD1082" s="111"/>
      <c r="AE1082" s="111"/>
    </row>
    <row r="1083" spans="30:31">
      <c r="AD1083" s="111"/>
      <c r="AE1083" s="111"/>
    </row>
    <row r="1084" spans="30:31">
      <c r="AD1084" s="111"/>
      <c r="AE1084" s="111"/>
    </row>
    <row r="1085" spans="30:31">
      <c r="AD1085" s="111"/>
      <c r="AE1085" s="111"/>
    </row>
    <row r="1086" spans="30:31">
      <c r="AD1086" s="111"/>
      <c r="AE1086" s="111"/>
    </row>
    <row r="1087" spans="30:31">
      <c r="AD1087" s="111"/>
      <c r="AE1087" s="111"/>
    </row>
    <row r="1088" spans="30:31">
      <c r="AD1088" s="111"/>
      <c r="AE1088" s="111"/>
    </row>
    <row r="1089" spans="30:31">
      <c r="AD1089" s="111"/>
      <c r="AE1089" s="111"/>
    </row>
    <row r="1090" spans="30:31">
      <c r="AD1090" s="111"/>
      <c r="AE1090" s="111"/>
    </row>
    <row r="1091" spans="30:31">
      <c r="AD1091" s="111"/>
      <c r="AE1091" s="111"/>
    </row>
    <row r="1092" spans="30:31">
      <c r="AD1092" s="111"/>
      <c r="AE1092" s="111"/>
    </row>
    <row r="1093" spans="30:31">
      <c r="AD1093" s="111"/>
      <c r="AE1093" s="111"/>
    </row>
    <row r="1094" spans="30:31">
      <c r="AD1094" s="111"/>
      <c r="AE1094" s="111"/>
    </row>
    <row r="1095" spans="30:31">
      <c r="AD1095" s="111"/>
      <c r="AE1095" s="111"/>
    </row>
    <row r="1096" spans="30:31">
      <c r="AD1096" s="111"/>
      <c r="AE1096" s="111"/>
    </row>
    <row r="1097" spans="30:31">
      <c r="AD1097" s="111"/>
      <c r="AE1097" s="111"/>
    </row>
    <row r="1098" spans="30:31">
      <c r="AD1098" s="111"/>
      <c r="AE1098" s="111"/>
    </row>
    <row r="1099" spans="30:31">
      <c r="AD1099" s="111"/>
      <c r="AE1099" s="111"/>
    </row>
    <row r="1100" spans="30:31">
      <c r="AD1100" s="111"/>
      <c r="AE1100" s="111"/>
    </row>
    <row r="1101" spans="30:31">
      <c r="AD1101" s="111"/>
      <c r="AE1101" s="111"/>
    </row>
    <row r="1102" spans="30:31">
      <c r="AD1102" s="111"/>
      <c r="AE1102" s="111"/>
    </row>
    <row r="1103" spans="30:31">
      <c r="AD1103" s="111"/>
      <c r="AE1103" s="111"/>
    </row>
    <row r="1104" spans="30:31">
      <c r="AD1104" s="111"/>
      <c r="AE1104" s="111"/>
    </row>
    <row r="1105" spans="30:31">
      <c r="AD1105" s="111"/>
      <c r="AE1105" s="111"/>
    </row>
    <row r="1106" spans="30:31">
      <c r="AD1106" s="111"/>
      <c r="AE1106" s="111"/>
    </row>
    <row r="1107" spans="30:31">
      <c r="AD1107" s="111"/>
      <c r="AE1107" s="111"/>
    </row>
    <row r="1108" spans="30:31">
      <c r="AD1108" s="111"/>
      <c r="AE1108" s="111"/>
    </row>
    <row r="1109" spans="30:31">
      <c r="AD1109" s="111"/>
      <c r="AE1109" s="111"/>
    </row>
    <row r="1110" spans="30:31">
      <c r="AD1110" s="111"/>
      <c r="AE1110" s="111"/>
    </row>
    <row r="1111" spans="30:31">
      <c r="AD1111" s="111"/>
      <c r="AE1111" s="111"/>
    </row>
    <row r="1112" spans="30:31">
      <c r="AD1112" s="111"/>
      <c r="AE1112" s="111"/>
    </row>
    <row r="1113" spans="30:31">
      <c r="AD1113" s="111"/>
      <c r="AE1113" s="111"/>
    </row>
    <row r="1114" spans="30:31">
      <c r="AD1114" s="111"/>
      <c r="AE1114" s="111"/>
    </row>
    <row r="1115" spans="30:31">
      <c r="AD1115" s="111"/>
      <c r="AE1115" s="111"/>
    </row>
    <row r="1116" spans="30:31">
      <c r="AD1116" s="111"/>
      <c r="AE1116" s="111"/>
    </row>
    <row r="1117" spans="30:31">
      <c r="AD1117" s="111"/>
      <c r="AE1117" s="111"/>
    </row>
    <row r="1118" spans="30:31">
      <c r="AD1118" s="111"/>
      <c r="AE1118" s="111"/>
    </row>
    <row r="1119" spans="30:31">
      <c r="AD1119" s="111"/>
      <c r="AE1119" s="111"/>
    </row>
    <row r="1120" spans="30:31">
      <c r="AD1120" s="111"/>
      <c r="AE1120" s="111"/>
    </row>
    <row r="1121" spans="30:31">
      <c r="AD1121" s="111"/>
      <c r="AE1121" s="111"/>
    </row>
    <row r="1122" spans="30:31">
      <c r="AD1122" s="111"/>
      <c r="AE1122" s="111"/>
    </row>
    <row r="1123" spans="30:31">
      <c r="AD1123" s="111"/>
      <c r="AE1123" s="111"/>
    </row>
    <row r="1124" spans="30:31">
      <c r="AD1124" s="111"/>
      <c r="AE1124" s="111"/>
    </row>
    <row r="1125" spans="30:31">
      <c r="AD1125" s="111"/>
      <c r="AE1125" s="111"/>
    </row>
    <row r="1126" spans="30:31">
      <c r="AD1126" s="111"/>
      <c r="AE1126" s="111"/>
    </row>
    <row r="1127" spans="30:31">
      <c r="AD1127" s="111"/>
      <c r="AE1127" s="111"/>
    </row>
    <row r="1128" spans="30:31">
      <c r="AD1128" s="111"/>
      <c r="AE1128" s="111"/>
    </row>
    <row r="1129" spans="30:31">
      <c r="AD1129" s="111"/>
      <c r="AE1129" s="111"/>
    </row>
    <row r="1130" spans="30:31">
      <c r="AD1130" s="111"/>
      <c r="AE1130" s="111"/>
    </row>
    <row r="1131" spans="30:31">
      <c r="AD1131" s="111"/>
      <c r="AE1131" s="111"/>
    </row>
    <row r="1132" spans="30:31">
      <c r="AD1132" s="111"/>
      <c r="AE1132" s="111"/>
    </row>
    <row r="1133" spans="30:31">
      <c r="AD1133" s="111"/>
      <c r="AE1133" s="111"/>
    </row>
    <row r="1134" spans="30:31">
      <c r="AD1134" s="111"/>
      <c r="AE1134" s="111"/>
    </row>
    <row r="1135" spans="30:31">
      <c r="AD1135" s="111"/>
      <c r="AE1135" s="111"/>
    </row>
    <row r="1136" spans="30:31">
      <c r="AD1136" s="111"/>
      <c r="AE1136" s="111"/>
    </row>
    <row r="1137" spans="30:31">
      <c r="AD1137" s="111"/>
      <c r="AE1137" s="111"/>
    </row>
    <row r="1138" spans="30:31">
      <c r="AD1138" s="111"/>
      <c r="AE1138" s="111"/>
    </row>
    <row r="1139" spans="30:31">
      <c r="AD1139" s="111"/>
      <c r="AE1139" s="111"/>
    </row>
    <row r="1140" spans="30:31">
      <c r="AD1140" s="111"/>
      <c r="AE1140" s="111"/>
    </row>
    <row r="1141" spans="30:31">
      <c r="AD1141" s="111"/>
      <c r="AE1141" s="111"/>
    </row>
    <row r="1142" spans="30:31">
      <c r="AD1142" s="111"/>
      <c r="AE1142" s="111"/>
    </row>
    <row r="1143" spans="30:31">
      <c r="AD1143" s="111"/>
      <c r="AE1143" s="111"/>
    </row>
    <row r="1144" spans="30:31">
      <c r="AD1144" s="111"/>
      <c r="AE1144" s="111"/>
    </row>
    <row r="1145" spans="30:31">
      <c r="AD1145" s="111"/>
      <c r="AE1145" s="111"/>
    </row>
    <row r="1146" spans="30:31">
      <c r="AD1146" s="111"/>
      <c r="AE1146" s="111"/>
    </row>
    <row r="1147" spans="30:31">
      <c r="AD1147" s="111"/>
      <c r="AE1147" s="111"/>
    </row>
    <row r="1148" spans="30:31">
      <c r="AD1148" s="111"/>
      <c r="AE1148" s="111"/>
    </row>
    <row r="1149" spans="30:31">
      <c r="AD1149" s="111"/>
      <c r="AE1149" s="111"/>
    </row>
    <row r="1150" spans="30:31">
      <c r="AD1150" s="111"/>
      <c r="AE1150" s="111"/>
    </row>
    <row r="1151" spans="30:31">
      <c r="AD1151" s="111"/>
      <c r="AE1151" s="111"/>
    </row>
    <row r="1152" spans="30:31">
      <c r="AD1152" s="111"/>
      <c r="AE1152" s="111"/>
    </row>
    <row r="1153" spans="30:31">
      <c r="AD1153" s="111"/>
      <c r="AE1153" s="111"/>
    </row>
    <row r="1154" spans="30:31">
      <c r="AD1154" s="111"/>
      <c r="AE1154" s="111"/>
    </row>
    <row r="1155" spans="30:31">
      <c r="AD1155" s="111"/>
      <c r="AE1155" s="111"/>
    </row>
    <row r="1156" spans="30:31">
      <c r="AD1156" s="111"/>
      <c r="AE1156" s="111"/>
    </row>
    <row r="1157" spans="30:31">
      <c r="AD1157" s="111"/>
      <c r="AE1157" s="111"/>
    </row>
    <row r="1158" spans="30:31">
      <c r="AD1158" s="111"/>
      <c r="AE1158" s="111"/>
    </row>
    <row r="1159" spans="30:31">
      <c r="AD1159" s="111"/>
      <c r="AE1159" s="111"/>
    </row>
    <row r="1160" spans="30:31">
      <c r="AD1160" s="111"/>
      <c r="AE1160" s="111"/>
    </row>
    <row r="1161" spans="30:31">
      <c r="AD1161" s="111"/>
      <c r="AE1161" s="111"/>
    </row>
    <row r="1162" spans="30:31">
      <c r="AD1162" s="111"/>
      <c r="AE1162" s="111"/>
    </row>
    <row r="1163" spans="30:31">
      <c r="AD1163" s="111"/>
      <c r="AE1163" s="111"/>
    </row>
    <row r="1164" spans="30:31">
      <c r="AD1164" s="111"/>
      <c r="AE1164" s="111"/>
    </row>
    <row r="1165" spans="30:31">
      <c r="AD1165" s="111"/>
      <c r="AE1165" s="111"/>
    </row>
    <row r="1166" spans="30:31">
      <c r="AD1166" s="111"/>
      <c r="AE1166" s="111"/>
    </row>
    <row r="1167" spans="30:31">
      <c r="AD1167" s="111"/>
      <c r="AE1167" s="111"/>
    </row>
    <row r="1168" spans="30:31">
      <c r="AD1168" s="111"/>
      <c r="AE1168" s="111"/>
    </row>
    <row r="1169" spans="30:31">
      <c r="AD1169" s="111"/>
      <c r="AE1169" s="111"/>
    </row>
    <row r="1170" spans="30:31">
      <c r="AD1170" s="111"/>
      <c r="AE1170" s="111"/>
    </row>
    <row r="1171" spans="30:31">
      <c r="AD1171" s="111"/>
      <c r="AE1171" s="111"/>
    </row>
    <row r="1172" spans="30:31">
      <c r="AD1172" s="111"/>
      <c r="AE1172" s="111"/>
    </row>
    <row r="1173" spans="30:31">
      <c r="AD1173" s="111"/>
      <c r="AE1173" s="111"/>
    </row>
    <row r="1174" spans="30:31">
      <c r="AD1174" s="111"/>
      <c r="AE1174" s="111"/>
    </row>
    <row r="1175" spans="30:31">
      <c r="AD1175" s="111"/>
      <c r="AE1175" s="111"/>
    </row>
    <row r="1176" spans="30:31">
      <c r="AD1176" s="111"/>
      <c r="AE1176" s="111"/>
    </row>
    <row r="1177" spans="30:31">
      <c r="AD1177" s="111"/>
      <c r="AE1177" s="111"/>
    </row>
    <row r="1178" spans="30:31">
      <c r="AD1178" s="111"/>
      <c r="AE1178" s="111"/>
    </row>
    <row r="1179" spans="30:31">
      <c r="AD1179" s="111"/>
      <c r="AE1179" s="111"/>
    </row>
    <row r="1180" spans="30:31">
      <c r="AD1180" s="111"/>
      <c r="AE1180" s="111"/>
    </row>
    <row r="1181" spans="30:31">
      <c r="AD1181" s="111"/>
      <c r="AE1181" s="111"/>
    </row>
    <row r="1182" spans="30:31">
      <c r="AD1182" s="111"/>
      <c r="AE1182" s="111"/>
    </row>
    <row r="1183" spans="30:31">
      <c r="AD1183" s="111"/>
      <c r="AE1183" s="111"/>
    </row>
    <row r="1184" spans="30:31">
      <c r="AD1184" s="111"/>
      <c r="AE1184" s="111"/>
    </row>
    <row r="1185" spans="30:31">
      <c r="AD1185" s="111"/>
      <c r="AE1185" s="111"/>
    </row>
    <row r="1186" spans="30:31">
      <c r="AD1186" s="111"/>
      <c r="AE1186" s="111"/>
    </row>
    <row r="1187" spans="30:31">
      <c r="AD1187" s="111"/>
      <c r="AE1187" s="111"/>
    </row>
    <row r="1188" spans="30:31">
      <c r="AD1188" s="111"/>
      <c r="AE1188" s="111"/>
    </row>
    <row r="1189" spans="30:31">
      <c r="AD1189" s="111"/>
      <c r="AE1189" s="111"/>
    </row>
    <row r="1190" spans="30:31">
      <c r="AD1190" s="111"/>
      <c r="AE1190" s="111"/>
    </row>
    <row r="1191" spans="30:31">
      <c r="AD1191" s="111"/>
      <c r="AE1191" s="111"/>
    </row>
    <row r="1192" spans="30:31">
      <c r="AD1192" s="111"/>
      <c r="AE1192" s="111"/>
    </row>
    <row r="1193" spans="30:31">
      <c r="AD1193" s="111"/>
      <c r="AE1193" s="111"/>
    </row>
    <row r="1194" spans="30:31">
      <c r="AD1194" s="111"/>
      <c r="AE1194" s="111"/>
    </row>
    <row r="1195" spans="30:31">
      <c r="AD1195" s="111"/>
      <c r="AE1195" s="111"/>
    </row>
    <row r="1196" spans="30:31">
      <c r="AD1196" s="111"/>
      <c r="AE1196" s="111"/>
    </row>
    <row r="1197" spans="30:31">
      <c r="AD1197" s="111"/>
      <c r="AE1197" s="111"/>
    </row>
    <row r="1198" spans="30:31">
      <c r="AD1198" s="111"/>
      <c r="AE1198" s="111"/>
    </row>
    <row r="1199" spans="30:31">
      <c r="AD1199" s="111"/>
      <c r="AE1199" s="111"/>
    </row>
    <row r="1200" spans="30:31">
      <c r="AD1200" s="111"/>
      <c r="AE1200" s="111"/>
    </row>
    <row r="1201" spans="30:31">
      <c r="AD1201" s="111"/>
      <c r="AE1201" s="111"/>
    </row>
    <row r="1202" spans="30:31">
      <c r="AD1202" s="111"/>
      <c r="AE1202" s="111"/>
    </row>
    <row r="1203" spans="30:31">
      <c r="AD1203" s="111"/>
      <c r="AE1203" s="111"/>
    </row>
    <row r="1204" spans="30:31">
      <c r="AD1204" s="111"/>
      <c r="AE1204" s="111"/>
    </row>
    <row r="1205" spans="30:31">
      <c r="AD1205" s="111"/>
      <c r="AE1205" s="111"/>
    </row>
    <row r="1206" spans="30:31">
      <c r="AD1206" s="111"/>
      <c r="AE1206" s="111"/>
    </row>
    <row r="1207" spans="30:31">
      <c r="AD1207" s="111"/>
      <c r="AE1207" s="111"/>
    </row>
    <row r="1208" spans="30:31">
      <c r="AD1208" s="111"/>
      <c r="AE1208" s="111"/>
    </row>
    <row r="1209" spans="30:31">
      <c r="AD1209" s="111"/>
      <c r="AE1209" s="111"/>
    </row>
    <row r="1210" spans="30:31">
      <c r="AD1210" s="111"/>
      <c r="AE1210" s="111"/>
    </row>
    <row r="1211" spans="30:31">
      <c r="AD1211" s="111"/>
      <c r="AE1211" s="111"/>
    </row>
    <row r="1212" spans="30:31">
      <c r="AD1212" s="111"/>
      <c r="AE1212" s="111"/>
    </row>
    <row r="1213" spans="30:31">
      <c r="AD1213" s="111"/>
      <c r="AE1213" s="111"/>
    </row>
    <row r="1214" spans="30:31">
      <c r="AD1214" s="111"/>
      <c r="AE1214" s="111"/>
    </row>
    <row r="1215" spans="30:31">
      <c r="AD1215" s="111"/>
      <c r="AE1215" s="111"/>
    </row>
    <row r="1216" spans="30:31">
      <c r="AD1216" s="111"/>
      <c r="AE1216" s="111"/>
    </row>
    <row r="1217" spans="30:31">
      <c r="AD1217" s="111"/>
      <c r="AE1217" s="111"/>
    </row>
    <row r="1218" spans="30:31">
      <c r="AD1218" s="111"/>
      <c r="AE1218" s="111"/>
    </row>
    <row r="1219" spans="30:31">
      <c r="AD1219" s="111"/>
      <c r="AE1219" s="111"/>
    </row>
    <row r="1220" spans="30:31">
      <c r="AD1220" s="111"/>
      <c r="AE1220" s="111"/>
    </row>
    <row r="1221" spans="30:31">
      <c r="AD1221" s="111"/>
      <c r="AE1221" s="111"/>
    </row>
    <row r="1222" spans="30:31">
      <c r="AD1222" s="111"/>
      <c r="AE1222" s="111"/>
    </row>
    <row r="1223" spans="30:31">
      <c r="AD1223" s="111"/>
      <c r="AE1223" s="111"/>
    </row>
    <row r="1224" spans="30:31">
      <c r="AD1224" s="111"/>
      <c r="AE1224" s="111"/>
    </row>
    <row r="1225" spans="30:31">
      <c r="AD1225" s="111"/>
      <c r="AE1225" s="111"/>
    </row>
    <row r="1226" spans="30:31">
      <c r="AD1226" s="111"/>
      <c r="AE1226" s="111"/>
    </row>
    <row r="1227" spans="30:31">
      <c r="AD1227" s="111"/>
      <c r="AE1227" s="111"/>
    </row>
    <row r="1228" spans="30:31">
      <c r="AD1228" s="111"/>
      <c r="AE1228" s="111"/>
    </row>
    <row r="1229" spans="30:31">
      <c r="AD1229" s="111"/>
      <c r="AE1229" s="111"/>
    </row>
    <row r="1230" spans="30:31">
      <c r="AD1230" s="111"/>
      <c r="AE1230" s="111"/>
    </row>
    <row r="1231" spans="30:31">
      <c r="AD1231" s="111"/>
      <c r="AE1231" s="111"/>
    </row>
    <row r="1232" spans="30:31">
      <c r="AD1232" s="111"/>
      <c r="AE1232" s="111"/>
    </row>
    <row r="1233" spans="30:31">
      <c r="AD1233" s="111"/>
      <c r="AE1233" s="111"/>
    </row>
    <row r="1234" spans="30:31">
      <c r="AD1234" s="111"/>
      <c r="AE1234" s="111"/>
    </row>
    <row r="1235" spans="30:31">
      <c r="AD1235" s="111"/>
      <c r="AE1235" s="111"/>
    </row>
    <row r="1236" spans="30:31">
      <c r="AD1236" s="111"/>
      <c r="AE1236" s="111"/>
    </row>
    <row r="1237" spans="30:31">
      <c r="AD1237" s="111"/>
      <c r="AE1237" s="111"/>
    </row>
    <row r="1238" spans="30:31">
      <c r="AD1238" s="111"/>
      <c r="AE1238" s="111"/>
    </row>
    <row r="1239" spans="30:31">
      <c r="AD1239" s="111"/>
      <c r="AE1239" s="111"/>
    </row>
    <row r="1240" spans="30:31">
      <c r="AD1240" s="111"/>
      <c r="AE1240" s="111"/>
    </row>
    <row r="1241" spans="30:31">
      <c r="AD1241" s="111"/>
      <c r="AE1241" s="111"/>
    </row>
    <row r="1242" spans="30:31">
      <c r="AD1242" s="111"/>
      <c r="AE1242" s="111"/>
    </row>
    <row r="1243" spans="30:31">
      <c r="AD1243" s="111"/>
      <c r="AE1243" s="111"/>
    </row>
    <row r="1244" spans="30:31">
      <c r="AD1244" s="111"/>
      <c r="AE1244" s="111"/>
    </row>
    <row r="1245" spans="30:31">
      <c r="AD1245" s="111"/>
      <c r="AE1245" s="111"/>
    </row>
    <row r="1246" spans="30:31">
      <c r="AD1246" s="111"/>
      <c r="AE1246" s="111"/>
    </row>
    <row r="1247" spans="30:31">
      <c r="AD1247" s="111"/>
      <c r="AE1247" s="111"/>
    </row>
    <row r="1248" spans="30:31">
      <c r="AD1248" s="111"/>
      <c r="AE1248" s="111"/>
    </row>
    <row r="1249" spans="30:31">
      <c r="AD1249" s="111"/>
      <c r="AE1249" s="111"/>
    </row>
    <row r="1250" spans="30:31">
      <c r="AD1250" s="111"/>
      <c r="AE1250" s="111"/>
    </row>
    <row r="1251" spans="30:31">
      <c r="AD1251" s="111"/>
      <c r="AE1251" s="111"/>
    </row>
    <row r="1252" spans="30:31">
      <c r="AD1252" s="111"/>
      <c r="AE1252" s="111"/>
    </row>
    <row r="1253" spans="30:31">
      <c r="AD1253" s="111"/>
      <c r="AE1253" s="111"/>
    </row>
    <row r="1254" spans="30:31">
      <c r="AD1254" s="111"/>
      <c r="AE1254" s="111"/>
    </row>
    <row r="1255" spans="30:31">
      <c r="AD1255" s="111"/>
      <c r="AE1255" s="111"/>
    </row>
    <row r="1256" spans="30:31">
      <c r="AD1256" s="111"/>
      <c r="AE1256" s="111"/>
    </row>
    <row r="1257" spans="30:31">
      <c r="AD1257" s="111"/>
      <c r="AE1257" s="111"/>
    </row>
    <row r="1258" spans="30:31">
      <c r="AD1258" s="111"/>
      <c r="AE1258" s="111"/>
    </row>
    <row r="1259" spans="30:31">
      <c r="AD1259" s="111"/>
      <c r="AE1259" s="111"/>
    </row>
    <row r="1260" spans="30:31">
      <c r="AD1260" s="111"/>
      <c r="AE1260" s="111"/>
    </row>
    <row r="1261" spans="30:31">
      <c r="AD1261" s="111"/>
      <c r="AE1261" s="111"/>
    </row>
    <row r="1262" spans="30:31">
      <c r="AD1262" s="111"/>
      <c r="AE1262" s="111"/>
    </row>
    <row r="1263" spans="30:31">
      <c r="AD1263" s="111"/>
      <c r="AE1263" s="111"/>
    </row>
    <row r="1264" spans="30:31">
      <c r="AD1264" s="111"/>
      <c r="AE1264" s="111"/>
    </row>
    <row r="1265" spans="30:31">
      <c r="AD1265" s="111"/>
      <c r="AE1265" s="111"/>
    </row>
    <row r="1266" spans="30:31">
      <c r="AD1266" s="111"/>
      <c r="AE1266" s="111"/>
    </row>
    <row r="1267" spans="30:31">
      <c r="AD1267" s="111"/>
      <c r="AE1267" s="111"/>
    </row>
    <row r="1268" spans="30:31">
      <c r="AD1268" s="111"/>
      <c r="AE1268" s="111"/>
    </row>
    <row r="1269" spans="30:31">
      <c r="AD1269" s="111"/>
      <c r="AE1269" s="111"/>
    </row>
    <row r="1270" spans="30:31">
      <c r="AD1270" s="111"/>
      <c r="AE1270" s="111"/>
    </row>
    <row r="1271" spans="30:31">
      <c r="AD1271" s="111"/>
      <c r="AE1271" s="111"/>
    </row>
    <row r="1272" spans="30:31">
      <c r="AD1272" s="111"/>
      <c r="AE1272" s="111"/>
    </row>
    <row r="1273" spans="30:31">
      <c r="AD1273" s="111"/>
      <c r="AE1273" s="111"/>
    </row>
    <row r="1274" spans="30:31">
      <c r="AD1274" s="111"/>
      <c r="AE1274" s="111"/>
    </row>
    <row r="1275" spans="30:31">
      <c r="AD1275" s="111"/>
      <c r="AE1275" s="111"/>
    </row>
    <row r="1276" spans="30:31">
      <c r="AD1276" s="111"/>
      <c r="AE1276" s="111"/>
    </row>
    <row r="1277" spans="30:31">
      <c r="AD1277" s="111"/>
      <c r="AE1277" s="111"/>
    </row>
    <row r="1278" spans="30:31">
      <c r="AD1278" s="111"/>
      <c r="AE1278" s="111"/>
    </row>
    <row r="1279" spans="30:31">
      <c r="AD1279" s="111"/>
      <c r="AE1279" s="111"/>
    </row>
    <row r="1280" spans="30:31">
      <c r="AD1280" s="111"/>
      <c r="AE1280" s="111"/>
    </row>
    <row r="1281" spans="30:31">
      <c r="AD1281" s="111"/>
      <c r="AE1281" s="111"/>
    </row>
    <row r="1282" spans="30:31">
      <c r="AD1282" s="111"/>
      <c r="AE1282" s="111"/>
    </row>
    <row r="1283" spans="30:31">
      <c r="AD1283" s="111"/>
      <c r="AE1283" s="111"/>
    </row>
    <row r="1284" spans="30:31">
      <c r="AD1284" s="111"/>
      <c r="AE1284" s="111"/>
    </row>
    <row r="1285" spans="30:31">
      <c r="AD1285" s="111"/>
      <c r="AE1285" s="111"/>
    </row>
    <row r="1286" spans="30:31">
      <c r="AD1286" s="111"/>
      <c r="AE1286" s="111"/>
    </row>
    <row r="1287" spans="30:31">
      <c r="AD1287" s="111"/>
      <c r="AE1287" s="111"/>
    </row>
    <row r="1288" spans="30:31">
      <c r="AD1288" s="111"/>
      <c r="AE1288" s="111"/>
    </row>
    <row r="1289" spans="30:31">
      <c r="AD1289" s="111"/>
      <c r="AE1289" s="111"/>
    </row>
    <row r="1290" spans="30:31">
      <c r="AD1290" s="111"/>
      <c r="AE1290" s="111"/>
    </row>
    <row r="1291" spans="30:31">
      <c r="AD1291" s="111"/>
      <c r="AE1291" s="111"/>
    </row>
    <row r="1292" spans="30:31">
      <c r="AD1292" s="111"/>
      <c r="AE1292" s="111"/>
    </row>
    <row r="1293" spans="30:31">
      <c r="AD1293" s="111"/>
      <c r="AE1293" s="111"/>
    </row>
    <row r="1294" spans="30:31">
      <c r="AD1294" s="111"/>
      <c r="AE1294" s="111"/>
    </row>
    <row r="1295" spans="30:31">
      <c r="AD1295" s="111"/>
      <c r="AE1295" s="111"/>
    </row>
    <row r="1296" spans="30:31">
      <c r="AD1296" s="111"/>
      <c r="AE1296" s="111"/>
    </row>
    <row r="1297" spans="30:31">
      <c r="AD1297" s="111"/>
      <c r="AE1297" s="111"/>
    </row>
    <row r="1298" spans="30:31">
      <c r="AD1298" s="111"/>
      <c r="AE1298" s="111"/>
    </row>
    <row r="1299" spans="30:31">
      <c r="AD1299" s="111"/>
      <c r="AE1299" s="111"/>
    </row>
    <row r="1300" spans="30:31">
      <c r="AD1300" s="111"/>
      <c r="AE1300" s="111"/>
    </row>
    <row r="1301" spans="30:31">
      <c r="AD1301" s="111"/>
      <c r="AE1301" s="111"/>
    </row>
    <row r="1302" spans="30:31">
      <c r="AD1302" s="111"/>
      <c r="AE1302" s="111"/>
    </row>
    <row r="1303" spans="30:31">
      <c r="AD1303" s="111"/>
      <c r="AE1303" s="111"/>
    </row>
    <row r="1304" spans="30:31">
      <c r="AD1304" s="111"/>
      <c r="AE1304" s="111"/>
    </row>
    <row r="1305" spans="30:31">
      <c r="AD1305" s="111"/>
      <c r="AE1305" s="111"/>
    </row>
    <row r="1306" spans="30:31">
      <c r="AD1306" s="111"/>
      <c r="AE1306" s="111"/>
    </row>
    <row r="1307" spans="30:31">
      <c r="AD1307" s="111"/>
      <c r="AE1307" s="111"/>
    </row>
    <row r="1308" spans="30:31">
      <c r="AD1308" s="111"/>
      <c r="AE1308" s="111"/>
    </row>
    <row r="1309" spans="30:31">
      <c r="AD1309" s="111"/>
      <c r="AE1309" s="111"/>
    </row>
    <row r="1310" spans="30:31">
      <c r="AD1310" s="111"/>
      <c r="AE1310" s="111"/>
    </row>
    <row r="1311" spans="30:31">
      <c r="AD1311" s="111"/>
      <c r="AE1311" s="111"/>
    </row>
    <row r="1312" spans="30:31">
      <c r="AD1312" s="111"/>
      <c r="AE1312" s="111"/>
    </row>
    <row r="1313" spans="30:31">
      <c r="AD1313" s="111"/>
      <c r="AE1313" s="111"/>
    </row>
    <row r="1314" spans="30:31">
      <c r="AD1314" s="111"/>
      <c r="AE1314" s="111"/>
    </row>
    <row r="1315" spans="30:31">
      <c r="AD1315" s="111"/>
      <c r="AE1315" s="111"/>
    </row>
    <row r="1316" spans="30:31">
      <c r="AD1316" s="111"/>
      <c r="AE1316" s="111"/>
    </row>
    <row r="1317" spans="30:31">
      <c r="AD1317" s="111"/>
      <c r="AE1317" s="111"/>
    </row>
    <row r="1318" spans="30:31">
      <c r="AD1318" s="111"/>
      <c r="AE1318" s="111"/>
    </row>
    <row r="1319" spans="30:31">
      <c r="AD1319" s="111"/>
      <c r="AE1319" s="111"/>
    </row>
    <row r="1320" spans="30:31">
      <c r="AD1320" s="111"/>
      <c r="AE1320" s="111"/>
    </row>
    <row r="1321" spans="30:31">
      <c r="AD1321" s="111"/>
      <c r="AE1321" s="111"/>
    </row>
    <row r="1322" spans="30:31">
      <c r="AD1322" s="111"/>
      <c r="AE1322" s="111"/>
    </row>
    <row r="1323" spans="30:31">
      <c r="AD1323" s="111"/>
      <c r="AE1323" s="111"/>
    </row>
    <row r="1324" spans="30:31">
      <c r="AD1324" s="111"/>
      <c r="AE1324" s="111"/>
    </row>
    <row r="1325" spans="30:31">
      <c r="AD1325" s="111"/>
      <c r="AE1325" s="111"/>
    </row>
    <row r="1326" spans="30:31">
      <c r="AD1326" s="111"/>
      <c r="AE1326" s="111"/>
    </row>
    <row r="1327" spans="30:31">
      <c r="AD1327" s="111"/>
      <c r="AE1327" s="111"/>
    </row>
    <row r="1328" spans="30:31">
      <c r="AD1328" s="111"/>
      <c r="AE1328" s="111"/>
    </row>
    <row r="1329" spans="30:31">
      <c r="AD1329" s="111"/>
      <c r="AE1329" s="111"/>
    </row>
    <row r="1330" spans="30:31">
      <c r="AD1330" s="111"/>
      <c r="AE1330" s="111"/>
    </row>
    <row r="1331" spans="30:31">
      <c r="AD1331" s="111"/>
      <c r="AE1331" s="111"/>
    </row>
    <row r="1332" spans="30:31">
      <c r="AD1332" s="111"/>
      <c r="AE1332" s="111"/>
    </row>
    <row r="1333" spans="30:31">
      <c r="AD1333" s="111"/>
      <c r="AE1333" s="111"/>
    </row>
    <row r="1334" spans="30:31">
      <c r="AD1334" s="111"/>
      <c r="AE1334" s="111"/>
    </row>
    <row r="1335" spans="30:31">
      <c r="AD1335" s="111"/>
      <c r="AE1335" s="111"/>
    </row>
    <row r="1336" spans="30:31">
      <c r="AD1336" s="111"/>
      <c r="AE1336" s="111"/>
    </row>
    <row r="1337" spans="30:31">
      <c r="AD1337" s="111"/>
      <c r="AE1337" s="111"/>
    </row>
    <row r="1338" spans="30:31">
      <c r="AD1338" s="111"/>
      <c r="AE1338" s="111"/>
    </row>
    <row r="1339" spans="30:31">
      <c r="AD1339" s="111"/>
      <c r="AE1339" s="111"/>
    </row>
    <row r="1340" spans="30:31">
      <c r="AD1340" s="111"/>
      <c r="AE1340" s="111"/>
    </row>
    <row r="1341" spans="30:31">
      <c r="AD1341" s="111"/>
      <c r="AE1341" s="111"/>
    </row>
    <row r="1342" spans="30:31">
      <c r="AD1342" s="111"/>
      <c r="AE1342" s="111"/>
    </row>
    <row r="1343" spans="30:31">
      <c r="AD1343" s="111"/>
      <c r="AE1343" s="111"/>
    </row>
    <row r="1344" spans="30:31">
      <c r="AD1344" s="111"/>
      <c r="AE1344" s="111"/>
    </row>
    <row r="1345" spans="30:31">
      <c r="AD1345" s="111"/>
      <c r="AE1345" s="111"/>
    </row>
    <row r="1346" spans="30:31">
      <c r="AD1346" s="111"/>
      <c r="AE1346" s="111"/>
    </row>
    <row r="1347" spans="30:31">
      <c r="AD1347" s="111"/>
      <c r="AE1347" s="111"/>
    </row>
    <row r="1348" spans="30:31">
      <c r="AD1348" s="111"/>
      <c r="AE1348" s="111"/>
    </row>
    <row r="1349" spans="30:31">
      <c r="AD1349" s="111"/>
      <c r="AE1349" s="111"/>
    </row>
    <row r="1350" spans="30:31">
      <c r="AD1350" s="111"/>
      <c r="AE1350" s="111"/>
    </row>
    <row r="1351" spans="30:31">
      <c r="AD1351" s="111"/>
      <c r="AE1351" s="111"/>
    </row>
    <row r="1352" spans="30:31">
      <c r="AD1352" s="111"/>
      <c r="AE1352" s="111"/>
    </row>
    <row r="1353" spans="30:31">
      <c r="AD1353" s="111"/>
      <c r="AE1353" s="111"/>
    </row>
    <row r="1354" spans="30:31">
      <c r="AD1354" s="111"/>
      <c r="AE1354" s="111"/>
    </row>
    <row r="1355" spans="30:31">
      <c r="AD1355" s="111"/>
      <c r="AE1355" s="111"/>
    </row>
    <row r="1356" spans="30:31">
      <c r="AD1356" s="111"/>
      <c r="AE1356" s="111"/>
    </row>
    <row r="1357" spans="30:31">
      <c r="AD1357" s="111"/>
      <c r="AE1357" s="111"/>
    </row>
    <row r="1358" spans="30:31">
      <c r="AD1358" s="111"/>
      <c r="AE1358" s="111"/>
    </row>
    <row r="1359" spans="30:31">
      <c r="AD1359" s="111"/>
      <c r="AE1359" s="111"/>
    </row>
    <row r="1360" spans="30:31">
      <c r="AD1360" s="111"/>
      <c r="AE1360" s="111"/>
    </row>
    <row r="1361" spans="30:31">
      <c r="AD1361" s="111"/>
      <c r="AE1361" s="111"/>
    </row>
    <row r="1362" spans="30:31">
      <c r="AD1362" s="111"/>
      <c r="AE1362" s="111"/>
    </row>
    <row r="1363" spans="30:31">
      <c r="AD1363" s="111"/>
      <c r="AE1363" s="111"/>
    </row>
    <row r="1364" spans="30:31">
      <c r="AD1364" s="111"/>
      <c r="AE1364" s="111"/>
    </row>
    <row r="1365" spans="30:31">
      <c r="AD1365" s="111"/>
      <c r="AE1365" s="111"/>
    </row>
    <row r="1366" spans="30:31">
      <c r="AD1366" s="111"/>
      <c r="AE1366" s="111"/>
    </row>
    <row r="1367" spans="30:31">
      <c r="AD1367" s="111"/>
      <c r="AE1367" s="111"/>
    </row>
    <row r="1368" spans="30:31">
      <c r="AD1368" s="111"/>
      <c r="AE1368" s="111"/>
    </row>
    <row r="1369" spans="30:31">
      <c r="AD1369" s="111"/>
      <c r="AE1369" s="111"/>
    </row>
    <row r="1370" spans="30:31">
      <c r="AD1370" s="111"/>
      <c r="AE1370" s="111"/>
    </row>
    <row r="1371" spans="30:31">
      <c r="AD1371" s="111"/>
      <c r="AE1371" s="111"/>
    </row>
    <row r="1372" spans="30:31">
      <c r="AD1372" s="111"/>
      <c r="AE1372" s="111"/>
    </row>
    <row r="1373" spans="30:31">
      <c r="AD1373" s="111"/>
      <c r="AE1373" s="111"/>
    </row>
    <row r="1374" spans="30:31">
      <c r="AD1374" s="111"/>
      <c r="AE1374" s="111"/>
    </row>
    <row r="1375" spans="30:31">
      <c r="AD1375" s="111"/>
      <c r="AE1375" s="111"/>
    </row>
    <row r="1376" spans="30:31">
      <c r="AD1376" s="111"/>
      <c r="AE1376" s="111"/>
    </row>
    <row r="1377" spans="30:31">
      <c r="AD1377" s="111"/>
      <c r="AE1377" s="111"/>
    </row>
    <row r="1378" spans="30:31">
      <c r="AD1378" s="111"/>
      <c r="AE1378" s="111"/>
    </row>
    <row r="1379" spans="30:31">
      <c r="AD1379" s="111"/>
      <c r="AE1379" s="111"/>
    </row>
    <row r="1380" spans="30:31">
      <c r="AD1380" s="111"/>
      <c r="AE1380" s="111"/>
    </row>
    <row r="1381" spans="30:31">
      <c r="AD1381" s="111"/>
      <c r="AE1381" s="111"/>
    </row>
    <row r="1382" spans="30:31">
      <c r="AD1382" s="111"/>
      <c r="AE1382" s="111"/>
    </row>
    <row r="1383" spans="30:31">
      <c r="AD1383" s="111"/>
      <c r="AE1383" s="111"/>
    </row>
    <row r="1384" spans="30:31">
      <c r="AD1384" s="111"/>
      <c r="AE1384" s="111"/>
    </row>
    <row r="1385" spans="30:31">
      <c r="AD1385" s="111"/>
      <c r="AE1385" s="111"/>
    </row>
    <row r="1386" spans="30:31">
      <c r="AD1386" s="111"/>
      <c r="AE1386" s="111"/>
    </row>
    <row r="1387" spans="30:31">
      <c r="AD1387" s="111"/>
      <c r="AE1387" s="111"/>
    </row>
    <row r="1388" spans="30:31">
      <c r="AD1388" s="111"/>
      <c r="AE1388" s="111"/>
    </row>
    <row r="1389" spans="30:31">
      <c r="AD1389" s="111"/>
      <c r="AE1389" s="111"/>
    </row>
    <row r="1390" spans="30:31">
      <c r="AD1390" s="111"/>
      <c r="AE1390" s="111"/>
    </row>
    <row r="1391" spans="30:31">
      <c r="AD1391" s="111"/>
      <c r="AE1391" s="111"/>
    </row>
    <row r="1392" spans="30:31">
      <c r="AD1392" s="111"/>
      <c r="AE1392" s="111"/>
    </row>
    <row r="1393" spans="30:31">
      <c r="AD1393" s="111"/>
      <c r="AE1393" s="111"/>
    </row>
    <row r="1394" spans="30:31">
      <c r="AD1394" s="111"/>
      <c r="AE1394" s="111"/>
    </row>
    <row r="1395" spans="30:31">
      <c r="AD1395" s="111"/>
      <c r="AE1395" s="111"/>
    </row>
    <row r="1396" spans="30:31">
      <c r="AD1396" s="111"/>
      <c r="AE1396" s="111"/>
    </row>
    <row r="1397" spans="30:31">
      <c r="AD1397" s="111"/>
      <c r="AE1397" s="111"/>
    </row>
    <row r="1398" spans="30:31">
      <c r="AD1398" s="111"/>
      <c r="AE1398" s="111"/>
    </row>
    <row r="1399" spans="30:31">
      <c r="AD1399" s="111"/>
      <c r="AE1399" s="111"/>
    </row>
    <row r="1400" spans="30:31">
      <c r="AD1400" s="111"/>
      <c r="AE1400" s="111"/>
    </row>
    <row r="1401" spans="30:31">
      <c r="AD1401" s="111"/>
      <c r="AE1401" s="111"/>
    </row>
    <row r="1402" spans="30:31">
      <c r="AD1402" s="111"/>
      <c r="AE1402" s="111"/>
    </row>
    <row r="1403" spans="30:31">
      <c r="AD1403" s="111"/>
      <c r="AE1403" s="111"/>
    </row>
    <row r="1404" spans="30:31">
      <c r="AD1404" s="111"/>
      <c r="AE1404" s="111"/>
    </row>
    <row r="1405" spans="30:31">
      <c r="AD1405" s="111"/>
      <c r="AE1405" s="111"/>
    </row>
    <row r="1406" spans="30:31">
      <c r="AD1406" s="111"/>
      <c r="AE1406" s="111"/>
    </row>
    <row r="1407" spans="30:31">
      <c r="AD1407" s="111"/>
      <c r="AE1407" s="111"/>
    </row>
    <row r="1408" spans="30:31">
      <c r="AD1408" s="111"/>
      <c r="AE1408" s="111"/>
    </row>
    <row r="1409" spans="30:31">
      <c r="AD1409" s="111"/>
      <c r="AE1409" s="111"/>
    </row>
    <row r="1410" spans="30:31">
      <c r="AD1410" s="111"/>
      <c r="AE1410" s="111"/>
    </row>
    <row r="1411" spans="30:31">
      <c r="AD1411" s="111"/>
      <c r="AE1411" s="111"/>
    </row>
    <row r="1412" spans="30:31">
      <c r="AD1412" s="111"/>
      <c r="AE1412" s="111"/>
    </row>
    <row r="1413" spans="30:31">
      <c r="AD1413" s="111"/>
      <c r="AE1413" s="111"/>
    </row>
    <row r="1414" spans="30:31">
      <c r="AD1414" s="111"/>
      <c r="AE1414" s="111"/>
    </row>
    <row r="1415" spans="30:31">
      <c r="AD1415" s="111"/>
      <c r="AE1415" s="111"/>
    </row>
    <row r="1416" spans="30:31">
      <c r="AD1416" s="111"/>
      <c r="AE1416" s="111"/>
    </row>
    <row r="1417" spans="30:31">
      <c r="AD1417" s="111"/>
      <c r="AE1417" s="111"/>
    </row>
    <row r="1418" spans="30:31">
      <c r="AD1418" s="111"/>
      <c r="AE1418" s="111"/>
    </row>
    <row r="1419" spans="30:31">
      <c r="AD1419" s="111"/>
      <c r="AE1419" s="111"/>
    </row>
    <row r="1420" spans="30:31">
      <c r="AD1420" s="111"/>
      <c r="AE1420" s="111"/>
    </row>
    <row r="1421" spans="30:31">
      <c r="AD1421" s="111"/>
      <c r="AE1421" s="111"/>
    </row>
    <row r="1422" spans="30:31">
      <c r="AD1422" s="111"/>
      <c r="AE1422" s="111"/>
    </row>
    <row r="1423" spans="30:31">
      <c r="AD1423" s="111"/>
      <c r="AE1423" s="111"/>
    </row>
    <row r="1424" spans="30:31">
      <c r="AD1424" s="111"/>
      <c r="AE1424" s="111"/>
    </row>
    <row r="1425" spans="30:31">
      <c r="AD1425" s="111"/>
      <c r="AE1425" s="111"/>
    </row>
    <row r="1426" spans="30:31">
      <c r="AD1426" s="111"/>
      <c r="AE1426" s="111"/>
    </row>
    <row r="1427" spans="30:31">
      <c r="AD1427" s="111"/>
      <c r="AE1427" s="111"/>
    </row>
    <row r="1428" spans="30:31">
      <c r="AD1428" s="111"/>
      <c r="AE1428" s="111"/>
    </row>
    <row r="1429" spans="30:31">
      <c r="AD1429" s="111"/>
      <c r="AE1429" s="111"/>
    </row>
    <row r="1430" spans="30:31">
      <c r="AD1430" s="111"/>
      <c r="AE1430" s="111"/>
    </row>
    <row r="1431" spans="30:31">
      <c r="AD1431" s="111"/>
      <c r="AE1431" s="111"/>
    </row>
    <row r="1432" spans="30:31">
      <c r="AD1432" s="111"/>
      <c r="AE1432" s="111"/>
    </row>
    <row r="1433" spans="30:31">
      <c r="AD1433" s="111"/>
      <c r="AE1433" s="111"/>
    </row>
    <row r="1434" spans="30:31">
      <c r="AD1434" s="111"/>
      <c r="AE1434" s="111"/>
    </row>
    <row r="1435" spans="30:31">
      <c r="AD1435" s="111"/>
      <c r="AE1435" s="111"/>
    </row>
    <row r="1436" spans="30:31">
      <c r="AD1436" s="111"/>
      <c r="AE1436" s="111"/>
    </row>
    <row r="1437" spans="30:31">
      <c r="AD1437" s="111"/>
      <c r="AE1437" s="111"/>
    </row>
    <row r="1438" spans="30:31">
      <c r="AD1438" s="111"/>
      <c r="AE1438" s="111"/>
    </row>
    <row r="1439" spans="30:31">
      <c r="AD1439" s="111"/>
      <c r="AE1439" s="111"/>
    </row>
    <row r="1440" spans="30:31">
      <c r="AD1440" s="111"/>
      <c r="AE1440" s="111"/>
    </row>
    <row r="1441" spans="30:31">
      <c r="AD1441" s="111"/>
      <c r="AE1441" s="111"/>
    </row>
    <row r="1442" spans="30:31">
      <c r="AD1442" s="111"/>
      <c r="AE1442" s="111"/>
    </row>
    <row r="1443" spans="30:31">
      <c r="AD1443" s="111"/>
      <c r="AE1443" s="111"/>
    </row>
    <row r="1444" spans="30:31">
      <c r="AD1444" s="111"/>
      <c r="AE1444" s="111"/>
    </row>
    <row r="1445" spans="30:31">
      <c r="AD1445" s="111"/>
      <c r="AE1445" s="111"/>
    </row>
    <row r="1446" spans="30:31">
      <c r="AD1446" s="111"/>
      <c r="AE1446" s="111"/>
    </row>
    <row r="1447" spans="30:31">
      <c r="AD1447" s="111"/>
      <c r="AE1447" s="111"/>
    </row>
    <row r="1448" spans="30:31">
      <c r="AD1448" s="111"/>
      <c r="AE1448" s="111"/>
    </row>
    <row r="1449" spans="30:31">
      <c r="AD1449" s="111"/>
      <c r="AE1449" s="111"/>
    </row>
    <row r="1450" spans="30:31">
      <c r="AD1450" s="111"/>
      <c r="AE1450" s="111"/>
    </row>
    <row r="1451" spans="30:31">
      <c r="AD1451" s="111"/>
      <c r="AE1451" s="111"/>
    </row>
    <row r="1452" spans="30:31">
      <c r="AD1452" s="111"/>
      <c r="AE1452" s="111"/>
    </row>
    <row r="1453" spans="30:31">
      <c r="AD1453" s="111"/>
      <c r="AE1453" s="111"/>
    </row>
    <row r="1454" spans="30:31">
      <c r="AD1454" s="111"/>
      <c r="AE1454" s="111"/>
    </row>
    <row r="1455" spans="30:31">
      <c r="AD1455" s="111"/>
      <c r="AE1455" s="111"/>
    </row>
    <row r="1456" spans="30:31">
      <c r="AD1456" s="111"/>
      <c r="AE1456" s="111"/>
    </row>
    <row r="1457" spans="30:31">
      <c r="AD1457" s="111"/>
      <c r="AE1457" s="111"/>
    </row>
    <row r="1458" spans="30:31">
      <c r="AD1458" s="111"/>
      <c r="AE1458" s="111"/>
    </row>
    <row r="1459" spans="30:31">
      <c r="AD1459" s="111"/>
      <c r="AE1459" s="111"/>
    </row>
    <row r="1460" spans="30:31">
      <c r="AD1460" s="111"/>
      <c r="AE1460" s="111"/>
    </row>
    <row r="1461" spans="30:31">
      <c r="AD1461" s="111"/>
      <c r="AE1461" s="111"/>
    </row>
    <row r="1462" spans="30:31">
      <c r="AD1462" s="111"/>
      <c r="AE1462" s="111"/>
    </row>
    <row r="1463" spans="30:31">
      <c r="AD1463" s="111"/>
      <c r="AE1463" s="111"/>
    </row>
    <row r="1464" spans="30:31">
      <c r="AD1464" s="111"/>
      <c r="AE1464" s="111"/>
    </row>
    <row r="1465" spans="30:31">
      <c r="AD1465" s="111"/>
      <c r="AE1465" s="111"/>
    </row>
    <row r="1466" spans="30:31">
      <c r="AD1466" s="111"/>
      <c r="AE1466" s="111"/>
    </row>
    <row r="1467" spans="30:31">
      <c r="AD1467" s="111"/>
      <c r="AE1467" s="111"/>
    </row>
    <row r="1468" spans="30:31">
      <c r="AD1468" s="111"/>
      <c r="AE1468" s="111"/>
    </row>
    <row r="1469" spans="30:31">
      <c r="AD1469" s="111"/>
      <c r="AE1469" s="111"/>
    </row>
    <row r="1470" spans="30:31">
      <c r="AD1470" s="111"/>
      <c r="AE1470" s="111"/>
    </row>
    <row r="1471" spans="30:31">
      <c r="AD1471" s="111"/>
      <c r="AE1471" s="111"/>
    </row>
    <row r="1472" spans="30:31">
      <c r="AD1472" s="111"/>
      <c r="AE1472" s="111"/>
    </row>
    <row r="1473" spans="30:31">
      <c r="AD1473" s="111"/>
      <c r="AE1473" s="111"/>
    </row>
    <row r="1474" spans="30:31">
      <c r="AD1474" s="111"/>
      <c r="AE1474" s="111"/>
    </row>
    <row r="1475" spans="30:31">
      <c r="AD1475" s="111"/>
      <c r="AE1475" s="111"/>
    </row>
    <row r="1476" spans="30:31">
      <c r="AD1476" s="111"/>
      <c r="AE1476" s="111"/>
    </row>
    <row r="1477" spans="30:31">
      <c r="AD1477" s="111"/>
      <c r="AE1477" s="111"/>
    </row>
    <row r="1478" spans="30:31">
      <c r="AD1478" s="111"/>
      <c r="AE1478" s="111"/>
    </row>
    <row r="1479" spans="30:31">
      <c r="AD1479" s="111"/>
      <c r="AE1479" s="111"/>
    </row>
    <row r="1480" spans="30:31">
      <c r="AD1480" s="111"/>
      <c r="AE1480" s="111"/>
    </row>
    <row r="1481" spans="30:31">
      <c r="AD1481" s="111"/>
      <c r="AE1481" s="111"/>
    </row>
    <row r="1482" spans="30:31">
      <c r="AD1482" s="111"/>
      <c r="AE1482" s="111"/>
    </row>
    <row r="1483" spans="30:31">
      <c r="AD1483" s="111"/>
      <c r="AE1483" s="111"/>
    </row>
    <row r="1484" spans="30:31">
      <c r="AD1484" s="111"/>
      <c r="AE1484" s="111"/>
    </row>
    <row r="1485" spans="30:31">
      <c r="AD1485" s="111"/>
      <c r="AE1485" s="111"/>
    </row>
    <row r="1486" spans="30:31">
      <c r="AD1486" s="111"/>
      <c r="AE1486" s="111"/>
    </row>
    <row r="1487" spans="30:31">
      <c r="AD1487" s="111"/>
      <c r="AE1487" s="111"/>
    </row>
    <row r="1488" spans="30:31">
      <c r="AD1488" s="111"/>
      <c r="AE1488" s="111"/>
    </row>
    <row r="1489" spans="30:31">
      <c r="AD1489" s="111"/>
      <c r="AE1489" s="111"/>
    </row>
    <row r="1490" spans="30:31">
      <c r="AD1490" s="111"/>
      <c r="AE1490" s="111"/>
    </row>
    <row r="1491" spans="30:31">
      <c r="AD1491" s="111"/>
      <c r="AE1491" s="111"/>
    </row>
    <row r="1492" spans="30:31">
      <c r="AD1492" s="111"/>
      <c r="AE1492" s="111"/>
    </row>
    <row r="1493" spans="30:31">
      <c r="AD1493" s="111"/>
      <c r="AE1493" s="111"/>
    </row>
    <row r="1494" spans="30:31">
      <c r="AD1494" s="111"/>
      <c r="AE1494" s="111"/>
    </row>
    <row r="1495" spans="30:31">
      <c r="AD1495" s="111"/>
      <c r="AE1495" s="111"/>
    </row>
    <row r="1496" spans="30:31">
      <c r="AD1496" s="111"/>
      <c r="AE1496" s="111"/>
    </row>
    <row r="1497" spans="30:31">
      <c r="AD1497" s="111"/>
      <c r="AE1497" s="111"/>
    </row>
    <row r="1498" spans="30:31">
      <c r="AD1498" s="111"/>
      <c r="AE1498" s="111"/>
    </row>
    <row r="1499" spans="30:31">
      <c r="AD1499" s="111"/>
      <c r="AE1499" s="111"/>
    </row>
    <row r="1500" spans="30:31">
      <c r="AD1500" s="111"/>
      <c r="AE1500" s="111"/>
    </row>
    <row r="1501" spans="30:31">
      <c r="AD1501" s="111"/>
      <c r="AE1501" s="111"/>
    </row>
    <row r="1502" spans="30:31">
      <c r="AD1502" s="111"/>
      <c r="AE1502" s="111"/>
    </row>
    <row r="1503" spans="30:31">
      <c r="AD1503" s="111"/>
      <c r="AE1503" s="111"/>
    </row>
    <row r="1504" spans="30:31">
      <c r="AD1504" s="111"/>
      <c r="AE1504" s="111"/>
    </row>
    <row r="1505" spans="30:31">
      <c r="AD1505" s="111"/>
      <c r="AE1505" s="111"/>
    </row>
    <row r="1506" spans="30:31">
      <c r="AD1506" s="111"/>
      <c r="AE1506" s="111"/>
    </row>
    <row r="1507" spans="30:31">
      <c r="AD1507" s="111"/>
      <c r="AE1507" s="111"/>
    </row>
    <row r="1508" spans="30:31">
      <c r="AD1508" s="111"/>
      <c r="AE1508" s="111"/>
    </row>
    <row r="1509" spans="30:31">
      <c r="AD1509" s="111"/>
      <c r="AE1509" s="111"/>
    </row>
    <row r="1510" spans="30:31">
      <c r="AD1510" s="111"/>
      <c r="AE1510" s="111"/>
    </row>
    <row r="1511" spans="30:31">
      <c r="AD1511" s="111"/>
      <c r="AE1511" s="111"/>
    </row>
    <row r="1512" spans="30:31">
      <c r="AD1512" s="111"/>
      <c r="AE1512" s="111"/>
    </row>
    <row r="1513" spans="30:31">
      <c r="AD1513" s="111"/>
      <c r="AE1513" s="111"/>
    </row>
    <row r="1514" spans="30:31">
      <c r="AD1514" s="111"/>
      <c r="AE1514" s="111"/>
    </row>
    <row r="1515" spans="30:31">
      <c r="AD1515" s="111"/>
      <c r="AE1515" s="111"/>
    </row>
    <row r="1516" spans="30:31">
      <c r="AD1516" s="111"/>
      <c r="AE1516" s="111"/>
    </row>
    <row r="1517" spans="30:31">
      <c r="AD1517" s="111"/>
      <c r="AE1517" s="111"/>
    </row>
    <row r="1518" spans="30:31">
      <c r="AD1518" s="111"/>
      <c r="AE1518" s="111"/>
    </row>
    <row r="1519" spans="30:31">
      <c r="AD1519" s="111"/>
      <c r="AE1519" s="111"/>
    </row>
    <row r="1520" spans="30:31">
      <c r="AD1520" s="111"/>
      <c r="AE1520" s="111"/>
    </row>
    <row r="1521" spans="30:31">
      <c r="AD1521" s="111"/>
      <c r="AE1521" s="111"/>
    </row>
    <row r="1522" spans="30:31">
      <c r="AD1522" s="111"/>
      <c r="AE1522" s="111"/>
    </row>
    <row r="1523" spans="30:31">
      <c r="AD1523" s="111"/>
      <c r="AE1523" s="111"/>
    </row>
    <row r="1524" spans="30:31">
      <c r="AD1524" s="111"/>
      <c r="AE1524" s="111"/>
    </row>
    <row r="1525" spans="30:31">
      <c r="AD1525" s="111"/>
      <c r="AE1525" s="111"/>
    </row>
    <row r="1526" spans="30:31">
      <c r="AD1526" s="111"/>
      <c r="AE1526" s="111"/>
    </row>
    <row r="1527" spans="30:31">
      <c r="AD1527" s="111"/>
      <c r="AE1527" s="111"/>
    </row>
    <row r="1528" spans="30:31">
      <c r="AD1528" s="111"/>
      <c r="AE1528" s="111"/>
    </row>
    <row r="1529" spans="30:31">
      <c r="AD1529" s="111"/>
      <c r="AE1529" s="111"/>
    </row>
    <row r="1530" spans="30:31">
      <c r="AD1530" s="111"/>
      <c r="AE1530" s="111"/>
    </row>
    <row r="1531" spans="30:31">
      <c r="AD1531" s="111"/>
      <c r="AE1531" s="111"/>
    </row>
    <row r="1532" spans="30:31">
      <c r="AD1532" s="111"/>
      <c r="AE1532" s="111"/>
    </row>
    <row r="1533" spans="30:31">
      <c r="AD1533" s="111"/>
      <c r="AE1533" s="111"/>
    </row>
    <row r="1534" spans="30:31">
      <c r="AD1534" s="111"/>
      <c r="AE1534" s="111"/>
    </row>
    <row r="1535" spans="30:31">
      <c r="AD1535" s="111"/>
      <c r="AE1535" s="111"/>
    </row>
    <row r="1536" spans="30:31">
      <c r="AD1536" s="111"/>
      <c r="AE1536" s="111"/>
    </row>
    <row r="1537" spans="30:31">
      <c r="AD1537" s="111"/>
      <c r="AE1537" s="111"/>
    </row>
    <row r="1538" spans="30:31">
      <c r="AD1538" s="111"/>
      <c r="AE1538" s="111"/>
    </row>
    <row r="1539" spans="30:31">
      <c r="AD1539" s="111"/>
      <c r="AE1539" s="111"/>
    </row>
    <row r="1540" spans="30:31">
      <c r="AD1540" s="111"/>
      <c r="AE1540" s="111"/>
    </row>
    <row r="1541" spans="30:31">
      <c r="AD1541" s="111"/>
      <c r="AE1541" s="111"/>
    </row>
    <row r="1542" spans="30:31">
      <c r="AD1542" s="111"/>
      <c r="AE1542" s="111"/>
    </row>
    <row r="1543" spans="30:31">
      <c r="AD1543" s="111"/>
      <c r="AE1543" s="111"/>
    </row>
    <row r="1544" spans="30:31">
      <c r="AD1544" s="111"/>
      <c r="AE1544" s="111"/>
    </row>
    <row r="1545" spans="30:31">
      <c r="AD1545" s="111"/>
      <c r="AE1545" s="111"/>
    </row>
    <row r="1546" spans="30:31">
      <c r="AD1546" s="111"/>
      <c r="AE1546" s="111"/>
    </row>
    <row r="1547" spans="30:31">
      <c r="AD1547" s="111"/>
      <c r="AE1547" s="111"/>
    </row>
    <row r="1548" spans="30:31">
      <c r="AD1548" s="111"/>
      <c r="AE1548" s="111"/>
    </row>
    <row r="1549" spans="30:31">
      <c r="AD1549" s="111"/>
      <c r="AE1549" s="111"/>
    </row>
    <row r="1550" spans="30:31">
      <c r="AD1550" s="111"/>
      <c r="AE1550" s="111"/>
    </row>
    <row r="1551" spans="30:31">
      <c r="AD1551" s="111"/>
      <c r="AE1551" s="111"/>
    </row>
    <row r="1552" spans="30:31">
      <c r="AD1552" s="111"/>
      <c r="AE1552" s="111"/>
    </row>
    <row r="1553" spans="30:31">
      <c r="AD1553" s="111"/>
      <c r="AE1553" s="111"/>
    </row>
    <row r="1554" spans="30:31">
      <c r="AD1554" s="111"/>
      <c r="AE1554" s="111"/>
    </row>
    <row r="1555" spans="30:31">
      <c r="AD1555" s="111"/>
      <c r="AE1555" s="111"/>
    </row>
    <row r="1556" spans="30:31">
      <c r="AD1556" s="111"/>
      <c r="AE1556" s="111"/>
    </row>
    <row r="1557" spans="30:31">
      <c r="AD1557" s="111"/>
      <c r="AE1557" s="111"/>
    </row>
    <row r="1558" spans="30:31">
      <c r="AD1558" s="111"/>
      <c r="AE1558" s="111"/>
    </row>
    <row r="1559" spans="30:31">
      <c r="AD1559" s="111"/>
      <c r="AE1559" s="111"/>
    </row>
    <row r="1560" spans="30:31">
      <c r="AD1560" s="111"/>
      <c r="AE1560" s="111"/>
    </row>
    <row r="1561" spans="30:31">
      <c r="AD1561" s="111"/>
      <c r="AE1561" s="111"/>
    </row>
    <row r="1562" spans="30:31">
      <c r="AD1562" s="111"/>
      <c r="AE1562" s="111"/>
    </row>
    <row r="1563" spans="30:31">
      <c r="AD1563" s="111"/>
      <c r="AE1563" s="111"/>
    </row>
    <row r="1564" spans="30:31">
      <c r="AD1564" s="111"/>
      <c r="AE1564" s="111"/>
    </row>
    <row r="1565" spans="30:31">
      <c r="AD1565" s="111"/>
      <c r="AE1565" s="111"/>
    </row>
    <row r="1566" spans="30:31">
      <c r="AD1566" s="111"/>
      <c r="AE1566" s="111"/>
    </row>
    <row r="1567" spans="30:31">
      <c r="AD1567" s="111"/>
      <c r="AE1567" s="111"/>
    </row>
    <row r="1568" spans="30:31">
      <c r="AD1568" s="111"/>
      <c r="AE1568" s="111"/>
    </row>
    <row r="1569" spans="30:31">
      <c r="AD1569" s="111"/>
      <c r="AE1569" s="111"/>
    </row>
    <row r="1570" spans="30:31">
      <c r="AD1570" s="111"/>
      <c r="AE1570" s="111"/>
    </row>
    <row r="1571" spans="30:31">
      <c r="AD1571" s="111"/>
      <c r="AE1571" s="111"/>
    </row>
    <row r="1572" spans="30:31">
      <c r="AD1572" s="111"/>
      <c r="AE1572" s="111"/>
    </row>
    <row r="1573" spans="30:31">
      <c r="AD1573" s="111"/>
      <c r="AE1573" s="111"/>
    </row>
    <row r="1574" spans="30:31">
      <c r="AD1574" s="111"/>
      <c r="AE1574" s="111"/>
    </row>
    <row r="1575" spans="30:31">
      <c r="AD1575" s="111"/>
      <c r="AE1575" s="111"/>
    </row>
    <row r="1576" spans="30:31">
      <c r="AD1576" s="111"/>
      <c r="AE1576" s="111"/>
    </row>
    <row r="1577" spans="30:31">
      <c r="AD1577" s="111"/>
      <c r="AE1577" s="111"/>
    </row>
    <row r="1578" spans="30:31">
      <c r="AD1578" s="111"/>
      <c r="AE1578" s="111"/>
    </row>
    <row r="1579" spans="30:31">
      <c r="AD1579" s="111"/>
      <c r="AE1579" s="111"/>
    </row>
    <row r="1580" spans="30:31">
      <c r="AD1580" s="111"/>
      <c r="AE1580" s="111"/>
    </row>
    <row r="1581" spans="30:31">
      <c r="AD1581" s="111"/>
      <c r="AE1581" s="111"/>
    </row>
    <row r="1582" spans="30:31">
      <c r="AD1582" s="111"/>
      <c r="AE1582" s="111"/>
    </row>
    <row r="1583" spans="30:31">
      <c r="AD1583" s="111"/>
      <c r="AE1583" s="111"/>
    </row>
    <row r="1584" spans="30:31">
      <c r="AD1584" s="111"/>
      <c r="AE1584" s="111"/>
    </row>
    <row r="1585" spans="30:31">
      <c r="AD1585" s="111"/>
      <c r="AE1585" s="111"/>
    </row>
    <row r="1586" spans="30:31">
      <c r="AD1586" s="111"/>
      <c r="AE1586" s="111"/>
    </row>
    <row r="1587" spans="30:31">
      <c r="AD1587" s="111"/>
      <c r="AE1587" s="111"/>
    </row>
    <row r="1588" spans="30:31">
      <c r="AD1588" s="111"/>
      <c r="AE1588" s="111"/>
    </row>
    <row r="1589" spans="30:31">
      <c r="AD1589" s="111"/>
      <c r="AE1589" s="111"/>
    </row>
    <row r="1590" spans="30:31">
      <c r="AD1590" s="111"/>
      <c r="AE1590" s="111"/>
    </row>
    <row r="1591" spans="30:31">
      <c r="AD1591" s="111"/>
      <c r="AE1591" s="111"/>
    </row>
    <row r="1592" spans="30:31">
      <c r="AD1592" s="111"/>
      <c r="AE1592" s="111"/>
    </row>
    <row r="1593" spans="30:31">
      <c r="AD1593" s="111"/>
      <c r="AE1593" s="111"/>
    </row>
    <row r="1594" spans="30:31">
      <c r="AD1594" s="111"/>
      <c r="AE1594" s="111"/>
    </row>
    <row r="1595" spans="30:31">
      <c r="AD1595" s="111"/>
      <c r="AE1595" s="111"/>
    </row>
    <row r="1596" spans="30:31">
      <c r="AD1596" s="111"/>
      <c r="AE1596" s="111"/>
    </row>
    <row r="1597" spans="30:31">
      <c r="AD1597" s="111"/>
      <c r="AE1597" s="111"/>
    </row>
    <row r="1598" spans="30:31">
      <c r="AD1598" s="111"/>
      <c r="AE1598" s="111"/>
    </row>
    <row r="1599" spans="30:31">
      <c r="AD1599" s="111"/>
      <c r="AE1599" s="111"/>
    </row>
    <row r="1600" spans="30:31">
      <c r="AD1600" s="111"/>
      <c r="AE1600" s="111"/>
    </row>
    <row r="1601" spans="30:31">
      <c r="AD1601" s="111"/>
      <c r="AE1601" s="111"/>
    </row>
    <row r="1602" spans="30:31">
      <c r="AD1602" s="111"/>
      <c r="AE1602" s="111"/>
    </row>
    <row r="1603" spans="30:31">
      <c r="AD1603" s="111"/>
      <c r="AE1603" s="111"/>
    </row>
    <row r="1604" spans="30:31">
      <c r="AD1604" s="111"/>
      <c r="AE1604" s="111"/>
    </row>
    <row r="1605" spans="30:31">
      <c r="AD1605" s="111"/>
      <c r="AE1605" s="111"/>
    </row>
    <row r="1606" spans="30:31">
      <c r="AD1606" s="111"/>
      <c r="AE1606" s="111"/>
    </row>
    <row r="1607" spans="30:31">
      <c r="AD1607" s="111"/>
      <c r="AE1607" s="111"/>
    </row>
    <row r="1608" spans="30:31">
      <c r="AD1608" s="111"/>
      <c r="AE1608" s="111"/>
    </row>
    <row r="1609" spans="30:31">
      <c r="AD1609" s="111"/>
      <c r="AE1609" s="111"/>
    </row>
    <row r="1610" spans="30:31">
      <c r="AD1610" s="111"/>
      <c r="AE1610" s="111"/>
    </row>
    <row r="1611" spans="30:31">
      <c r="AD1611" s="111"/>
      <c r="AE1611" s="111"/>
    </row>
    <row r="1612" spans="30:31">
      <c r="AD1612" s="111"/>
      <c r="AE1612" s="111"/>
    </row>
    <row r="1613" spans="30:31">
      <c r="AD1613" s="111"/>
      <c r="AE1613" s="111"/>
    </row>
    <row r="1614" spans="30:31">
      <c r="AD1614" s="111"/>
      <c r="AE1614" s="111"/>
    </row>
    <row r="1615" spans="30:31">
      <c r="AD1615" s="111"/>
      <c r="AE1615" s="111"/>
    </row>
    <row r="1616" spans="30:31">
      <c r="AD1616" s="111"/>
      <c r="AE1616" s="111"/>
    </row>
    <row r="1617" spans="30:31">
      <c r="AD1617" s="111"/>
      <c r="AE1617" s="111"/>
    </row>
    <row r="1618" spans="30:31">
      <c r="AD1618" s="111"/>
      <c r="AE1618" s="111"/>
    </row>
    <row r="1619" spans="30:31">
      <c r="AD1619" s="111"/>
      <c r="AE1619" s="111"/>
    </row>
    <row r="1620" spans="30:31">
      <c r="AD1620" s="111"/>
      <c r="AE1620" s="111"/>
    </row>
    <row r="1621" spans="30:31">
      <c r="AD1621" s="111"/>
      <c r="AE1621" s="111"/>
    </row>
    <row r="1622" spans="30:31">
      <c r="AD1622" s="111"/>
      <c r="AE1622" s="111"/>
    </row>
    <row r="1623" spans="30:31">
      <c r="AD1623" s="111"/>
      <c r="AE1623" s="111"/>
    </row>
    <row r="1624" spans="30:31">
      <c r="AD1624" s="111"/>
      <c r="AE1624" s="111"/>
    </row>
    <row r="1625" spans="30:31">
      <c r="AD1625" s="111"/>
      <c r="AE1625" s="111"/>
    </row>
    <row r="1626" spans="30:31">
      <c r="AD1626" s="111"/>
      <c r="AE1626" s="111"/>
    </row>
    <row r="1627" spans="30:31">
      <c r="AD1627" s="111"/>
      <c r="AE1627" s="111"/>
    </row>
    <row r="1628" spans="30:31">
      <c r="AD1628" s="111"/>
      <c r="AE1628" s="111"/>
    </row>
    <row r="1629" spans="30:31">
      <c r="AD1629" s="111"/>
      <c r="AE1629" s="111"/>
    </row>
    <row r="1630" spans="30:31">
      <c r="AD1630" s="111"/>
      <c r="AE1630" s="111"/>
    </row>
    <row r="1631" spans="30:31">
      <c r="AD1631" s="111"/>
      <c r="AE1631" s="111"/>
    </row>
    <row r="1632" spans="30:31">
      <c r="AD1632" s="111"/>
      <c r="AE1632" s="111"/>
    </row>
    <row r="1633" spans="30:31">
      <c r="AD1633" s="111"/>
      <c r="AE1633" s="111"/>
    </row>
    <row r="1634" spans="30:31">
      <c r="AD1634" s="111"/>
      <c r="AE1634" s="111"/>
    </row>
    <row r="1635" spans="30:31">
      <c r="AD1635" s="111"/>
      <c r="AE1635" s="111"/>
    </row>
    <row r="1636" spans="30:31">
      <c r="AD1636" s="111"/>
      <c r="AE1636" s="111"/>
    </row>
    <row r="1637" spans="30:31">
      <c r="AD1637" s="111"/>
      <c r="AE1637" s="111"/>
    </row>
    <row r="1638" spans="30:31">
      <c r="AD1638" s="111"/>
      <c r="AE1638" s="111"/>
    </row>
    <row r="1639" spans="30:31">
      <c r="AD1639" s="111"/>
      <c r="AE1639" s="111"/>
    </row>
    <row r="1640" spans="30:31">
      <c r="AD1640" s="111"/>
      <c r="AE1640" s="111"/>
    </row>
    <row r="1641" spans="30:31">
      <c r="AD1641" s="111"/>
      <c r="AE1641" s="111"/>
    </row>
    <row r="1642" spans="30:31">
      <c r="AD1642" s="111"/>
      <c r="AE1642" s="111"/>
    </row>
    <row r="1643" spans="30:31">
      <c r="AD1643" s="111"/>
      <c r="AE1643" s="111"/>
    </row>
    <row r="1644" spans="30:31">
      <c r="AD1644" s="111"/>
      <c r="AE1644" s="111"/>
    </row>
    <row r="1645" spans="30:31">
      <c r="AD1645" s="111"/>
      <c r="AE1645" s="111"/>
    </row>
    <row r="1646" spans="30:31">
      <c r="AD1646" s="111"/>
      <c r="AE1646" s="111"/>
    </row>
    <row r="1647" spans="30:31">
      <c r="AD1647" s="111"/>
      <c r="AE1647" s="111"/>
    </row>
    <row r="1648" spans="30:31">
      <c r="AD1648" s="111"/>
      <c r="AE1648" s="111"/>
    </row>
    <row r="1649" spans="30:31">
      <c r="AD1649" s="111"/>
      <c r="AE1649" s="111"/>
    </row>
    <row r="1650" spans="30:31">
      <c r="AD1650" s="111"/>
      <c r="AE1650" s="111"/>
    </row>
    <row r="1651" spans="30:31">
      <c r="AD1651" s="111"/>
      <c r="AE1651" s="111"/>
    </row>
    <row r="1652" spans="30:31">
      <c r="AD1652" s="111"/>
      <c r="AE1652" s="111"/>
    </row>
    <row r="1653" spans="30:31">
      <c r="AD1653" s="111"/>
      <c r="AE1653" s="111"/>
    </row>
    <row r="1654" spans="30:31">
      <c r="AD1654" s="111"/>
      <c r="AE1654" s="111"/>
    </row>
    <row r="1655" spans="30:31">
      <c r="AD1655" s="111"/>
      <c r="AE1655" s="111"/>
    </row>
    <row r="1656" spans="30:31">
      <c r="AD1656" s="111"/>
      <c r="AE1656" s="111"/>
    </row>
    <row r="1657" spans="30:31">
      <c r="AD1657" s="111"/>
      <c r="AE1657" s="111"/>
    </row>
    <row r="1658" spans="30:31">
      <c r="AD1658" s="111"/>
      <c r="AE1658" s="111"/>
    </row>
    <row r="1659" spans="30:31">
      <c r="AD1659" s="111"/>
      <c r="AE1659" s="111"/>
    </row>
    <row r="1660" spans="30:31">
      <c r="AD1660" s="111"/>
      <c r="AE1660" s="111"/>
    </row>
    <row r="1661" spans="30:31">
      <c r="AD1661" s="111"/>
      <c r="AE1661" s="111"/>
    </row>
    <row r="1662" spans="30:31">
      <c r="AD1662" s="111"/>
      <c r="AE1662" s="111"/>
    </row>
    <row r="1663" spans="30:31">
      <c r="AD1663" s="111"/>
      <c r="AE1663" s="111"/>
    </row>
    <row r="1664" spans="30:31">
      <c r="AD1664" s="111"/>
      <c r="AE1664" s="111"/>
    </row>
    <row r="1665" spans="30:31">
      <c r="AD1665" s="111"/>
      <c r="AE1665" s="111"/>
    </row>
    <row r="1666" spans="30:31">
      <c r="AD1666" s="111"/>
      <c r="AE1666" s="111"/>
    </row>
    <row r="1667" spans="30:31">
      <c r="AD1667" s="111"/>
      <c r="AE1667" s="111"/>
    </row>
    <row r="1668" spans="30:31">
      <c r="AD1668" s="111"/>
      <c r="AE1668" s="111"/>
    </row>
    <row r="1669" spans="30:31">
      <c r="AD1669" s="111"/>
      <c r="AE1669" s="111"/>
    </row>
    <row r="1670" spans="30:31">
      <c r="AD1670" s="111"/>
      <c r="AE1670" s="111"/>
    </row>
    <row r="1671" spans="30:31">
      <c r="AD1671" s="111"/>
      <c r="AE1671" s="111"/>
    </row>
    <row r="1672" spans="30:31">
      <c r="AD1672" s="111"/>
      <c r="AE1672" s="111"/>
    </row>
    <row r="1673" spans="30:31">
      <c r="AD1673" s="111"/>
      <c r="AE1673" s="111"/>
    </row>
    <row r="1674" spans="30:31">
      <c r="AD1674" s="111"/>
      <c r="AE1674" s="111"/>
    </row>
    <row r="1675" spans="30:31">
      <c r="AD1675" s="111"/>
      <c r="AE1675" s="111"/>
    </row>
    <row r="1676" spans="30:31">
      <c r="AD1676" s="111"/>
      <c r="AE1676" s="111"/>
    </row>
    <row r="1677" spans="30:31">
      <c r="AD1677" s="111"/>
      <c r="AE1677" s="111"/>
    </row>
    <row r="1678" spans="30:31">
      <c r="AD1678" s="111"/>
      <c r="AE1678" s="111"/>
    </row>
    <row r="1679" spans="30:31">
      <c r="AD1679" s="111"/>
      <c r="AE1679" s="111"/>
    </row>
    <row r="1680" spans="30:31">
      <c r="AD1680" s="111"/>
      <c r="AE1680" s="111"/>
    </row>
    <row r="1681" spans="30:31">
      <c r="AD1681" s="111"/>
      <c r="AE1681" s="111"/>
    </row>
    <row r="1682" spans="30:31">
      <c r="AD1682" s="111"/>
      <c r="AE1682" s="111"/>
    </row>
    <row r="1683" spans="30:31">
      <c r="AD1683" s="111"/>
      <c r="AE1683" s="111"/>
    </row>
    <row r="1684" spans="30:31">
      <c r="AD1684" s="111"/>
      <c r="AE1684" s="111"/>
    </row>
    <row r="1685" spans="30:31">
      <c r="AD1685" s="111"/>
      <c r="AE1685" s="111"/>
    </row>
    <row r="1686" spans="30:31">
      <c r="AD1686" s="111"/>
      <c r="AE1686" s="111"/>
    </row>
    <row r="1687" spans="30:31">
      <c r="AD1687" s="111"/>
      <c r="AE1687" s="111"/>
    </row>
    <row r="1688" spans="30:31">
      <c r="AD1688" s="111"/>
      <c r="AE1688" s="111"/>
    </row>
    <row r="1689" spans="30:31">
      <c r="AD1689" s="111"/>
      <c r="AE1689" s="111"/>
    </row>
    <row r="1690" spans="30:31">
      <c r="AD1690" s="111"/>
      <c r="AE1690" s="111"/>
    </row>
    <row r="1691" spans="30:31">
      <c r="AD1691" s="111"/>
      <c r="AE1691" s="111"/>
    </row>
    <row r="1692" spans="30:31">
      <c r="AD1692" s="111"/>
      <c r="AE1692" s="111"/>
    </row>
    <row r="1693" spans="30:31">
      <c r="AD1693" s="111"/>
      <c r="AE1693" s="111"/>
    </row>
    <row r="1694" spans="30:31">
      <c r="AD1694" s="111"/>
      <c r="AE1694" s="111"/>
    </row>
    <row r="1695" spans="30:31">
      <c r="AD1695" s="111"/>
      <c r="AE1695" s="111"/>
    </row>
    <row r="1696" spans="30:31">
      <c r="AD1696" s="111"/>
      <c r="AE1696" s="111"/>
    </row>
    <row r="1697" spans="30:31">
      <c r="AD1697" s="111"/>
      <c r="AE1697" s="111"/>
    </row>
    <row r="1698" spans="30:31">
      <c r="AD1698" s="111"/>
      <c r="AE1698" s="111"/>
    </row>
    <row r="1699" spans="30:31">
      <c r="AD1699" s="111"/>
      <c r="AE1699" s="111"/>
    </row>
    <row r="1700" spans="30:31">
      <c r="AD1700" s="111"/>
      <c r="AE1700" s="111"/>
    </row>
    <row r="1701" spans="30:31">
      <c r="AD1701" s="111"/>
      <c r="AE1701" s="111"/>
    </row>
    <row r="1702" spans="30:31">
      <c r="AD1702" s="111"/>
      <c r="AE1702" s="111"/>
    </row>
    <row r="1703" spans="30:31">
      <c r="AD1703" s="111"/>
      <c r="AE1703" s="111"/>
    </row>
    <row r="1704" spans="30:31">
      <c r="AD1704" s="111"/>
      <c r="AE1704" s="111"/>
    </row>
    <row r="1705" spans="30:31">
      <c r="AD1705" s="111"/>
      <c r="AE1705" s="111"/>
    </row>
    <row r="1706" spans="30:31">
      <c r="AD1706" s="111"/>
      <c r="AE1706" s="111"/>
    </row>
    <row r="1707" spans="30:31">
      <c r="AD1707" s="111"/>
      <c r="AE1707" s="111"/>
    </row>
    <row r="1708" spans="30:31">
      <c r="AD1708" s="111"/>
      <c r="AE1708" s="111"/>
    </row>
    <row r="1709" spans="30:31">
      <c r="AD1709" s="111"/>
      <c r="AE1709" s="111"/>
    </row>
    <row r="1710" spans="30:31">
      <c r="AD1710" s="111"/>
      <c r="AE1710" s="111"/>
    </row>
    <row r="1711" spans="30:31">
      <c r="AD1711" s="111"/>
      <c r="AE1711" s="111"/>
    </row>
    <row r="1712" spans="30:31">
      <c r="AD1712" s="111"/>
      <c r="AE1712" s="111"/>
    </row>
    <row r="1713" spans="30:31">
      <c r="AD1713" s="111"/>
      <c r="AE1713" s="111"/>
    </row>
    <row r="1714" spans="30:31">
      <c r="AD1714" s="111"/>
      <c r="AE1714" s="111"/>
    </row>
    <row r="1715" spans="30:31">
      <c r="AD1715" s="111"/>
      <c r="AE1715" s="111"/>
    </row>
    <row r="1716" spans="30:31">
      <c r="AD1716" s="111"/>
      <c r="AE1716" s="111"/>
    </row>
    <row r="1717" spans="30:31">
      <c r="AD1717" s="111"/>
      <c r="AE1717" s="111"/>
    </row>
    <row r="1718" spans="30:31">
      <c r="AD1718" s="111"/>
      <c r="AE1718" s="111"/>
    </row>
    <row r="1719" spans="30:31">
      <c r="AD1719" s="111"/>
      <c r="AE1719" s="111"/>
    </row>
    <row r="1720" spans="30:31">
      <c r="AD1720" s="111"/>
      <c r="AE1720" s="111"/>
    </row>
    <row r="1721" spans="30:31">
      <c r="AD1721" s="111"/>
      <c r="AE1721" s="111"/>
    </row>
    <row r="1722" spans="30:31">
      <c r="AD1722" s="111"/>
      <c r="AE1722" s="111"/>
    </row>
    <row r="1723" spans="30:31">
      <c r="AD1723" s="111"/>
      <c r="AE1723" s="111"/>
    </row>
    <row r="1724" spans="30:31">
      <c r="AD1724" s="111"/>
      <c r="AE1724" s="111"/>
    </row>
    <row r="1725" spans="30:31">
      <c r="AD1725" s="111"/>
      <c r="AE1725" s="111"/>
    </row>
    <row r="1726" spans="30:31">
      <c r="AD1726" s="111"/>
      <c r="AE1726" s="111"/>
    </row>
    <row r="1727" spans="30:31">
      <c r="AD1727" s="111"/>
      <c r="AE1727" s="111"/>
    </row>
    <row r="1728" spans="30:31">
      <c r="AD1728" s="111"/>
      <c r="AE1728" s="111"/>
    </row>
    <row r="1729" spans="30:31">
      <c r="AD1729" s="111"/>
      <c r="AE1729" s="111"/>
    </row>
    <row r="1730" spans="30:31">
      <c r="AD1730" s="111"/>
      <c r="AE1730" s="111"/>
    </row>
    <row r="1731" spans="30:31">
      <c r="AD1731" s="111"/>
      <c r="AE1731" s="111"/>
    </row>
    <row r="1732" spans="30:31">
      <c r="AD1732" s="111"/>
      <c r="AE1732" s="111"/>
    </row>
    <row r="1733" spans="30:31">
      <c r="AD1733" s="111"/>
      <c r="AE1733" s="111"/>
    </row>
    <row r="1734" spans="30:31">
      <c r="AD1734" s="111"/>
      <c r="AE1734" s="111"/>
    </row>
    <row r="1735" spans="30:31">
      <c r="AD1735" s="111"/>
      <c r="AE1735" s="111"/>
    </row>
    <row r="1736" spans="30:31">
      <c r="AD1736" s="111"/>
      <c r="AE1736" s="111"/>
    </row>
    <row r="1737" spans="30:31">
      <c r="AD1737" s="111"/>
      <c r="AE1737" s="111"/>
    </row>
    <row r="1738" spans="30:31">
      <c r="AD1738" s="111"/>
      <c r="AE1738" s="111"/>
    </row>
    <row r="1739" spans="30:31">
      <c r="AD1739" s="111"/>
      <c r="AE1739" s="111"/>
    </row>
    <row r="1740" spans="30:31">
      <c r="AD1740" s="111"/>
      <c r="AE1740" s="111"/>
    </row>
    <row r="1741" spans="30:31">
      <c r="AD1741" s="111"/>
      <c r="AE1741" s="111"/>
    </row>
    <row r="1742" spans="30:31">
      <c r="AD1742" s="111"/>
      <c r="AE1742" s="111"/>
    </row>
    <row r="1743" spans="30:31">
      <c r="AD1743" s="111"/>
      <c r="AE1743" s="111"/>
    </row>
    <row r="1744" spans="30:31">
      <c r="AD1744" s="111"/>
      <c r="AE1744" s="111"/>
    </row>
    <row r="1745" spans="30:31">
      <c r="AD1745" s="111"/>
      <c r="AE1745" s="111"/>
    </row>
    <row r="1746" spans="30:31">
      <c r="AD1746" s="111"/>
      <c r="AE1746" s="111"/>
    </row>
    <row r="1747" spans="30:31">
      <c r="AD1747" s="111"/>
      <c r="AE1747" s="111"/>
    </row>
    <row r="1748" spans="30:31">
      <c r="AD1748" s="111"/>
      <c r="AE1748" s="111"/>
    </row>
    <row r="1749" spans="30:31">
      <c r="AD1749" s="111"/>
      <c r="AE1749" s="111"/>
    </row>
    <row r="1750" spans="30:31">
      <c r="AD1750" s="111"/>
      <c r="AE1750" s="111"/>
    </row>
    <row r="1751" spans="30:31">
      <c r="AD1751" s="111"/>
      <c r="AE1751" s="111"/>
    </row>
    <row r="1752" spans="30:31">
      <c r="AD1752" s="111"/>
      <c r="AE1752" s="111"/>
    </row>
    <row r="1753" spans="30:31">
      <c r="AD1753" s="111"/>
      <c r="AE1753" s="111"/>
    </row>
    <row r="1754" spans="30:31">
      <c r="AD1754" s="111"/>
      <c r="AE1754" s="111"/>
    </row>
    <row r="1755" spans="30:31">
      <c r="AD1755" s="111"/>
      <c r="AE1755" s="111"/>
    </row>
    <row r="1756" spans="30:31">
      <c r="AD1756" s="111"/>
      <c r="AE1756" s="111"/>
    </row>
    <row r="1757" spans="30:31">
      <c r="AD1757" s="111"/>
      <c r="AE1757" s="111"/>
    </row>
    <row r="1758" spans="30:31">
      <c r="AD1758" s="111"/>
      <c r="AE1758" s="111"/>
    </row>
    <row r="1759" spans="30:31">
      <c r="AD1759" s="111"/>
      <c r="AE1759" s="111"/>
    </row>
    <row r="1760" spans="30:31">
      <c r="AD1760" s="111"/>
      <c r="AE1760" s="111"/>
    </row>
    <row r="1761" spans="30:31">
      <c r="AD1761" s="111"/>
      <c r="AE1761" s="111"/>
    </row>
    <row r="1762" spans="30:31">
      <c r="AD1762" s="111"/>
      <c r="AE1762" s="111"/>
    </row>
    <row r="1763" spans="30:31">
      <c r="AD1763" s="111"/>
      <c r="AE1763" s="111"/>
    </row>
    <row r="1764" spans="30:31">
      <c r="AD1764" s="111"/>
      <c r="AE1764" s="111"/>
    </row>
    <row r="1765" spans="30:31">
      <c r="AD1765" s="111"/>
      <c r="AE1765" s="111"/>
    </row>
    <row r="1766" spans="30:31">
      <c r="AD1766" s="111"/>
      <c r="AE1766" s="111"/>
    </row>
    <row r="1767" spans="30:31">
      <c r="AD1767" s="111"/>
      <c r="AE1767" s="111"/>
    </row>
    <row r="1768" spans="30:31">
      <c r="AD1768" s="111"/>
      <c r="AE1768" s="111"/>
    </row>
    <row r="1769" spans="30:31">
      <c r="AD1769" s="111"/>
      <c r="AE1769" s="111"/>
    </row>
    <row r="1770" spans="30:31">
      <c r="AD1770" s="111"/>
      <c r="AE1770" s="111"/>
    </row>
    <row r="1771" spans="30:31">
      <c r="AD1771" s="111"/>
      <c r="AE1771" s="111"/>
    </row>
    <row r="1772" spans="30:31">
      <c r="AD1772" s="111"/>
      <c r="AE1772" s="111"/>
    </row>
    <row r="1773" spans="30:31">
      <c r="AD1773" s="111"/>
      <c r="AE1773" s="111"/>
    </row>
    <row r="1774" spans="30:31">
      <c r="AD1774" s="111"/>
      <c r="AE1774" s="111"/>
    </row>
    <row r="1775" spans="30:31">
      <c r="AD1775" s="111"/>
      <c r="AE1775" s="111"/>
    </row>
    <row r="1776" spans="30:31">
      <c r="AD1776" s="111"/>
      <c r="AE1776" s="111"/>
    </row>
    <row r="1777" spans="30:31">
      <c r="AD1777" s="111"/>
      <c r="AE1777" s="111"/>
    </row>
    <row r="1778" spans="30:31">
      <c r="AD1778" s="111"/>
      <c r="AE1778" s="111"/>
    </row>
    <row r="1779" spans="30:31">
      <c r="AD1779" s="111"/>
      <c r="AE1779" s="111"/>
    </row>
    <row r="1780" spans="30:31">
      <c r="AD1780" s="111"/>
      <c r="AE1780" s="111"/>
    </row>
    <row r="1781" spans="30:31">
      <c r="AD1781" s="111"/>
      <c r="AE1781" s="111"/>
    </row>
    <row r="1782" spans="30:31">
      <c r="AD1782" s="111"/>
      <c r="AE1782" s="111"/>
    </row>
    <row r="1783" spans="30:31">
      <c r="AD1783" s="111"/>
      <c r="AE1783" s="111"/>
    </row>
    <row r="1784" spans="30:31">
      <c r="AD1784" s="111"/>
      <c r="AE1784" s="111"/>
    </row>
    <row r="1785" spans="30:31">
      <c r="AD1785" s="111"/>
      <c r="AE1785" s="111"/>
    </row>
    <row r="1786" spans="30:31">
      <c r="AD1786" s="111"/>
      <c r="AE1786" s="111"/>
    </row>
    <row r="1787" spans="30:31">
      <c r="AD1787" s="111"/>
      <c r="AE1787" s="111"/>
    </row>
    <row r="1788" spans="30:31">
      <c r="AD1788" s="111"/>
      <c r="AE1788" s="111"/>
    </row>
    <row r="1789" spans="30:31">
      <c r="AD1789" s="111"/>
      <c r="AE1789" s="111"/>
    </row>
    <row r="1790" spans="30:31">
      <c r="AD1790" s="111"/>
      <c r="AE1790" s="111"/>
    </row>
    <row r="1791" spans="30:31">
      <c r="AD1791" s="111"/>
      <c r="AE1791" s="111"/>
    </row>
    <row r="1792" spans="30:31">
      <c r="AD1792" s="111"/>
      <c r="AE1792" s="111"/>
    </row>
    <row r="1793" spans="30:31">
      <c r="AD1793" s="111"/>
      <c r="AE1793" s="111"/>
    </row>
    <row r="1794" spans="30:31">
      <c r="AD1794" s="111"/>
      <c r="AE1794" s="111"/>
    </row>
    <row r="1795" spans="30:31">
      <c r="AD1795" s="111"/>
      <c r="AE1795" s="111"/>
    </row>
    <row r="1796" spans="30:31">
      <c r="AD1796" s="111"/>
      <c r="AE1796" s="111"/>
    </row>
    <row r="1797" spans="30:31">
      <c r="AD1797" s="111"/>
      <c r="AE1797" s="111"/>
    </row>
    <row r="1798" spans="30:31">
      <c r="AD1798" s="111"/>
      <c r="AE1798" s="111"/>
    </row>
    <row r="1799" spans="30:31">
      <c r="AD1799" s="111"/>
      <c r="AE1799" s="111"/>
    </row>
    <row r="1800" spans="30:31">
      <c r="AD1800" s="111"/>
      <c r="AE1800" s="111"/>
    </row>
    <row r="1801" spans="30:31">
      <c r="AD1801" s="111"/>
      <c r="AE1801" s="111"/>
    </row>
    <row r="1802" spans="30:31">
      <c r="AD1802" s="111"/>
      <c r="AE1802" s="111"/>
    </row>
    <row r="1803" spans="30:31">
      <c r="AD1803" s="111"/>
      <c r="AE1803" s="111"/>
    </row>
    <row r="1804" spans="30:31">
      <c r="AD1804" s="111"/>
      <c r="AE1804" s="111"/>
    </row>
    <row r="1805" spans="30:31">
      <c r="AD1805" s="111"/>
      <c r="AE1805" s="111"/>
    </row>
    <row r="1806" spans="30:31">
      <c r="AD1806" s="111"/>
      <c r="AE1806" s="111"/>
    </row>
    <row r="1807" spans="30:31">
      <c r="AD1807" s="111"/>
      <c r="AE1807" s="111"/>
    </row>
    <row r="1808" spans="30:31">
      <c r="AD1808" s="111"/>
      <c r="AE1808" s="111"/>
    </row>
    <row r="1809" spans="30:31">
      <c r="AD1809" s="111"/>
      <c r="AE1809" s="111"/>
    </row>
    <row r="1810" spans="30:31">
      <c r="AD1810" s="111"/>
      <c r="AE1810" s="111"/>
    </row>
    <row r="1811" spans="30:31">
      <c r="AD1811" s="111"/>
      <c r="AE1811" s="111"/>
    </row>
    <row r="1812" spans="30:31">
      <c r="AD1812" s="111"/>
      <c r="AE1812" s="111"/>
    </row>
    <row r="1813" spans="30:31">
      <c r="AD1813" s="111"/>
      <c r="AE1813" s="111"/>
    </row>
    <row r="1814" spans="30:31">
      <c r="AD1814" s="111"/>
      <c r="AE1814" s="111"/>
    </row>
    <row r="1815" spans="30:31">
      <c r="AD1815" s="111"/>
      <c r="AE1815" s="111"/>
    </row>
    <row r="1816" spans="30:31">
      <c r="AD1816" s="111"/>
      <c r="AE1816" s="111"/>
    </row>
    <row r="1817" spans="30:31">
      <c r="AD1817" s="111"/>
      <c r="AE1817" s="111"/>
    </row>
    <row r="1818" spans="30:31">
      <c r="AD1818" s="111"/>
      <c r="AE1818" s="111"/>
    </row>
    <row r="1819" spans="30:31">
      <c r="AD1819" s="111"/>
      <c r="AE1819" s="111"/>
    </row>
    <row r="1820" spans="30:31">
      <c r="AD1820" s="111"/>
      <c r="AE1820" s="111"/>
    </row>
    <row r="1821" spans="30:31">
      <c r="AD1821" s="111"/>
      <c r="AE1821" s="111"/>
    </row>
    <row r="1822" spans="30:31">
      <c r="AD1822" s="111"/>
      <c r="AE1822" s="111"/>
    </row>
    <row r="1823" spans="30:31">
      <c r="AD1823" s="111"/>
      <c r="AE1823" s="111"/>
    </row>
    <row r="1824" spans="30:31">
      <c r="AD1824" s="111"/>
      <c r="AE1824" s="111"/>
    </row>
    <row r="1825" spans="30:31">
      <c r="AD1825" s="111"/>
      <c r="AE1825" s="111"/>
    </row>
    <row r="1826" spans="30:31">
      <c r="AD1826" s="111"/>
      <c r="AE1826" s="111"/>
    </row>
    <row r="1827" spans="30:31">
      <c r="AD1827" s="111"/>
      <c r="AE1827" s="111"/>
    </row>
    <row r="1828" spans="30:31">
      <c r="AD1828" s="111"/>
      <c r="AE1828" s="111"/>
    </row>
    <row r="1829" spans="30:31">
      <c r="AD1829" s="111"/>
      <c r="AE1829" s="111"/>
    </row>
    <row r="1830" spans="30:31">
      <c r="AD1830" s="111"/>
      <c r="AE1830" s="111"/>
    </row>
    <row r="1831" spans="30:31">
      <c r="AD1831" s="111"/>
      <c r="AE1831" s="111"/>
    </row>
    <row r="1832" spans="30:31">
      <c r="AD1832" s="111"/>
      <c r="AE1832" s="111"/>
    </row>
    <row r="1833" spans="30:31">
      <c r="AD1833" s="111"/>
      <c r="AE1833" s="111"/>
    </row>
    <row r="1834" spans="30:31">
      <c r="AD1834" s="111"/>
      <c r="AE1834" s="111"/>
    </row>
    <row r="1835" spans="30:31">
      <c r="AD1835" s="111"/>
      <c r="AE1835" s="111"/>
    </row>
    <row r="1836" spans="30:31">
      <c r="AD1836" s="111"/>
      <c r="AE1836" s="111"/>
    </row>
    <row r="1837" spans="30:31">
      <c r="AD1837" s="111"/>
      <c r="AE1837" s="111"/>
    </row>
    <row r="1838" spans="30:31">
      <c r="AD1838" s="111"/>
      <c r="AE1838" s="111"/>
    </row>
    <row r="1839" spans="30:31">
      <c r="AD1839" s="111"/>
      <c r="AE1839" s="111"/>
    </row>
    <row r="1840" spans="30:31">
      <c r="AD1840" s="111"/>
      <c r="AE1840" s="111"/>
    </row>
    <row r="1841" spans="30:31">
      <c r="AD1841" s="111"/>
      <c r="AE1841" s="111"/>
    </row>
    <row r="1842" spans="30:31">
      <c r="AD1842" s="111"/>
      <c r="AE1842" s="111"/>
    </row>
    <row r="1843" spans="30:31">
      <c r="AD1843" s="111"/>
      <c r="AE1843" s="111"/>
    </row>
    <row r="1844" spans="30:31">
      <c r="AD1844" s="111"/>
      <c r="AE1844" s="111"/>
    </row>
    <row r="1845" spans="30:31">
      <c r="AD1845" s="111"/>
      <c r="AE1845" s="111"/>
    </row>
    <row r="1846" spans="30:31">
      <c r="AD1846" s="111"/>
      <c r="AE1846" s="111"/>
    </row>
    <row r="1847" spans="30:31">
      <c r="AD1847" s="111"/>
      <c r="AE1847" s="111"/>
    </row>
    <row r="1848" spans="30:31">
      <c r="AD1848" s="111"/>
      <c r="AE1848" s="111"/>
    </row>
    <row r="1849" spans="30:31">
      <c r="AD1849" s="111"/>
      <c r="AE1849" s="111"/>
    </row>
    <row r="1850" spans="30:31">
      <c r="AD1850" s="111"/>
      <c r="AE1850" s="111"/>
    </row>
    <row r="1851" spans="30:31">
      <c r="AD1851" s="111"/>
      <c r="AE1851" s="111"/>
    </row>
    <row r="1852" spans="30:31">
      <c r="AD1852" s="111"/>
      <c r="AE1852" s="111"/>
    </row>
    <row r="1853" spans="30:31">
      <c r="AD1853" s="111"/>
      <c r="AE1853" s="111"/>
    </row>
    <row r="1854" spans="30:31">
      <c r="AD1854" s="111"/>
      <c r="AE1854" s="111"/>
    </row>
    <row r="1855" spans="30:31">
      <c r="AD1855" s="111"/>
      <c r="AE1855" s="111"/>
    </row>
    <row r="1856" spans="30:31">
      <c r="AD1856" s="111"/>
      <c r="AE1856" s="111"/>
    </row>
    <row r="1857" spans="30:31">
      <c r="AD1857" s="111"/>
      <c r="AE1857" s="111"/>
    </row>
    <row r="1858" spans="30:31">
      <c r="AD1858" s="111"/>
      <c r="AE1858" s="111"/>
    </row>
    <row r="1859" spans="30:31">
      <c r="AD1859" s="111"/>
      <c r="AE1859" s="111"/>
    </row>
    <row r="1860" spans="30:31">
      <c r="AD1860" s="111"/>
      <c r="AE1860" s="111"/>
    </row>
    <row r="1861" spans="30:31">
      <c r="AD1861" s="111"/>
      <c r="AE1861" s="111"/>
    </row>
    <row r="1862" spans="30:31">
      <c r="AD1862" s="111"/>
      <c r="AE1862" s="111"/>
    </row>
    <row r="1863" spans="30:31">
      <c r="AD1863" s="111"/>
      <c r="AE1863" s="111"/>
    </row>
    <row r="1864" spans="30:31">
      <c r="AD1864" s="111"/>
      <c r="AE1864" s="111"/>
    </row>
    <row r="1865" spans="30:31">
      <c r="AD1865" s="111"/>
      <c r="AE1865" s="111"/>
    </row>
    <row r="1866" spans="30:31">
      <c r="AD1866" s="111"/>
      <c r="AE1866" s="111"/>
    </row>
    <row r="1867" spans="30:31">
      <c r="AD1867" s="111"/>
      <c r="AE1867" s="111"/>
    </row>
    <row r="1868" spans="30:31">
      <c r="AD1868" s="111"/>
      <c r="AE1868" s="111"/>
    </row>
    <row r="1869" spans="30:31">
      <c r="AD1869" s="111"/>
      <c r="AE1869" s="111"/>
    </row>
    <row r="1870" spans="30:31">
      <c r="AD1870" s="111"/>
      <c r="AE1870" s="111"/>
    </row>
    <row r="1871" spans="30:31">
      <c r="AD1871" s="111"/>
      <c r="AE1871" s="111"/>
    </row>
    <row r="1872" spans="30:31">
      <c r="AD1872" s="111"/>
      <c r="AE1872" s="111"/>
    </row>
    <row r="1873" spans="30:31">
      <c r="AD1873" s="111"/>
      <c r="AE1873" s="111"/>
    </row>
    <row r="1874" spans="30:31">
      <c r="AD1874" s="111"/>
      <c r="AE1874" s="111"/>
    </row>
    <row r="1875" spans="30:31">
      <c r="AD1875" s="111"/>
      <c r="AE1875" s="111"/>
    </row>
    <row r="1876" spans="30:31">
      <c r="AD1876" s="111"/>
      <c r="AE1876" s="111"/>
    </row>
    <row r="1877" spans="30:31">
      <c r="AD1877" s="111"/>
      <c r="AE1877" s="111"/>
    </row>
    <row r="1878" spans="30:31">
      <c r="AD1878" s="111"/>
      <c r="AE1878" s="111"/>
    </row>
    <row r="1879" spans="30:31">
      <c r="AD1879" s="111"/>
      <c r="AE1879" s="111"/>
    </row>
    <row r="1880" spans="30:31">
      <c r="AD1880" s="111"/>
      <c r="AE1880" s="111"/>
    </row>
    <row r="1881" spans="30:31">
      <c r="AD1881" s="111"/>
      <c r="AE1881" s="111"/>
    </row>
    <row r="1882" spans="30:31">
      <c r="AD1882" s="111"/>
      <c r="AE1882" s="111"/>
    </row>
    <row r="1883" spans="30:31">
      <c r="AD1883" s="111"/>
      <c r="AE1883" s="111"/>
    </row>
    <row r="1884" spans="30:31">
      <c r="AD1884" s="111"/>
      <c r="AE1884" s="111"/>
    </row>
    <row r="1885" spans="30:31">
      <c r="AD1885" s="111"/>
      <c r="AE1885" s="111"/>
    </row>
    <row r="1886" spans="30:31">
      <c r="AD1886" s="111"/>
      <c r="AE1886" s="111"/>
    </row>
    <row r="1887" spans="30:31">
      <c r="AD1887" s="111"/>
      <c r="AE1887" s="111"/>
    </row>
    <row r="1888" spans="30:31">
      <c r="AD1888" s="111"/>
      <c r="AE1888" s="111"/>
    </row>
    <row r="1889" spans="30:31">
      <c r="AD1889" s="111"/>
      <c r="AE1889" s="111"/>
    </row>
    <row r="1890" spans="30:31">
      <c r="AD1890" s="111"/>
      <c r="AE1890" s="111"/>
    </row>
    <row r="1891" spans="30:31">
      <c r="AD1891" s="111"/>
      <c r="AE1891" s="111"/>
    </row>
    <row r="1892" spans="30:31">
      <c r="AD1892" s="111"/>
      <c r="AE1892" s="111"/>
    </row>
    <row r="1893" spans="30:31">
      <c r="AD1893" s="111"/>
      <c r="AE1893" s="111"/>
    </row>
    <row r="1894" spans="30:31">
      <c r="AD1894" s="111"/>
      <c r="AE1894" s="111"/>
    </row>
    <row r="1895" spans="30:31">
      <c r="AD1895" s="111"/>
      <c r="AE1895" s="111"/>
    </row>
    <row r="1896" spans="30:31">
      <c r="AD1896" s="111"/>
      <c r="AE1896" s="111"/>
    </row>
    <row r="1897" spans="30:31">
      <c r="AD1897" s="111"/>
      <c r="AE1897" s="111"/>
    </row>
    <row r="1898" spans="30:31">
      <c r="AD1898" s="111"/>
      <c r="AE1898" s="111"/>
    </row>
    <row r="1899" spans="30:31">
      <c r="AD1899" s="111"/>
      <c r="AE1899" s="111"/>
    </row>
    <row r="1900" spans="30:31">
      <c r="AD1900" s="111"/>
      <c r="AE1900" s="111"/>
    </row>
    <row r="1901" spans="30:31">
      <c r="AD1901" s="111"/>
      <c r="AE1901" s="111"/>
    </row>
    <row r="1902" spans="30:31">
      <c r="AD1902" s="111"/>
      <c r="AE1902" s="111"/>
    </row>
    <row r="1903" spans="30:31">
      <c r="AD1903" s="111"/>
      <c r="AE1903" s="111"/>
    </row>
    <row r="1904" spans="30:31">
      <c r="AD1904" s="111"/>
      <c r="AE1904" s="111"/>
    </row>
    <row r="1905" spans="30:31">
      <c r="AD1905" s="111"/>
      <c r="AE1905" s="111"/>
    </row>
    <row r="1906" spans="30:31">
      <c r="AD1906" s="111"/>
      <c r="AE1906" s="111"/>
    </row>
    <row r="1907" spans="30:31">
      <c r="AD1907" s="111"/>
      <c r="AE1907" s="111"/>
    </row>
    <row r="1908" spans="30:31">
      <c r="AD1908" s="111"/>
      <c r="AE1908" s="111"/>
    </row>
    <row r="1909" spans="30:31">
      <c r="AD1909" s="111"/>
      <c r="AE1909" s="111"/>
    </row>
    <row r="1910" spans="30:31">
      <c r="AD1910" s="111"/>
      <c r="AE1910" s="111"/>
    </row>
    <row r="1911" spans="30:31">
      <c r="AD1911" s="111"/>
      <c r="AE1911" s="111"/>
    </row>
    <row r="1912" spans="30:31">
      <c r="AD1912" s="111"/>
      <c r="AE1912" s="111"/>
    </row>
    <row r="1913" spans="30:31">
      <c r="AD1913" s="111"/>
      <c r="AE1913" s="111"/>
    </row>
    <row r="1914" spans="30:31">
      <c r="AD1914" s="111"/>
      <c r="AE1914" s="111"/>
    </row>
    <row r="1915" spans="30:31">
      <c r="AD1915" s="111"/>
      <c r="AE1915" s="111"/>
    </row>
    <row r="1916" spans="30:31">
      <c r="AD1916" s="111"/>
      <c r="AE1916" s="111"/>
    </row>
    <row r="1917" spans="30:31">
      <c r="AD1917" s="111"/>
      <c r="AE1917" s="111"/>
    </row>
    <row r="1918" spans="30:31">
      <c r="AD1918" s="111"/>
      <c r="AE1918" s="111"/>
    </row>
    <row r="1919" spans="30:31">
      <c r="AD1919" s="111"/>
      <c r="AE1919" s="111"/>
    </row>
    <row r="1920" spans="30:31">
      <c r="AD1920" s="111"/>
      <c r="AE1920" s="111"/>
    </row>
    <row r="1921" spans="30:31">
      <c r="AD1921" s="111"/>
      <c r="AE1921" s="111"/>
    </row>
    <row r="1922" spans="30:31">
      <c r="AD1922" s="111"/>
      <c r="AE1922" s="111"/>
    </row>
    <row r="1923" spans="30:31">
      <c r="AD1923" s="111"/>
      <c r="AE1923" s="111"/>
    </row>
    <row r="1924" spans="30:31">
      <c r="AD1924" s="111"/>
      <c r="AE1924" s="111"/>
    </row>
    <row r="1925" spans="30:31">
      <c r="AD1925" s="111"/>
      <c r="AE1925" s="111"/>
    </row>
    <row r="1926" spans="30:31">
      <c r="AD1926" s="111"/>
      <c r="AE1926" s="111"/>
    </row>
    <row r="1927" spans="30:31">
      <c r="AD1927" s="111"/>
      <c r="AE1927" s="111"/>
    </row>
    <row r="1928" spans="30:31">
      <c r="AD1928" s="111"/>
      <c r="AE1928" s="111"/>
    </row>
    <row r="1929" spans="30:31">
      <c r="AD1929" s="111"/>
      <c r="AE1929" s="111"/>
    </row>
    <row r="1930" spans="30:31">
      <c r="AD1930" s="111"/>
      <c r="AE1930" s="111"/>
    </row>
    <row r="1931" spans="30:31">
      <c r="AD1931" s="111"/>
      <c r="AE1931" s="111"/>
    </row>
    <row r="1932" spans="30:31">
      <c r="AD1932" s="111"/>
      <c r="AE1932" s="111"/>
    </row>
    <row r="1933" spans="30:31">
      <c r="AD1933" s="111"/>
      <c r="AE1933" s="111"/>
    </row>
    <row r="1934" spans="30:31">
      <c r="AD1934" s="111"/>
      <c r="AE1934" s="111"/>
    </row>
    <row r="1935" spans="30:31">
      <c r="AD1935" s="111"/>
      <c r="AE1935" s="111"/>
    </row>
    <row r="1936" spans="30:31">
      <c r="AD1936" s="111"/>
      <c r="AE1936" s="111"/>
    </row>
    <row r="1937" spans="30:31">
      <c r="AD1937" s="111"/>
      <c r="AE1937" s="111"/>
    </row>
    <row r="1938" spans="30:31">
      <c r="AD1938" s="111"/>
      <c r="AE1938" s="111"/>
    </row>
    <row r="1939" spans="30:31">
      <c r="AD1939" s="111"/>
      <c r="AE1939" s="111"/>
    </row>
    <row r="1940" spans="30:31">
      <c r="AD1940" s="111"/>
      <c r="AE1940" s="111"/>
    </row>
    <row r="1941" spans="30:31">
      <c r="AD1941" s="111"/>
      <c r="AE1941" s="111"/>
    </row>
    <row r="1942" spans="30:31">
      <c r="AD1942" s="111"/>
      <c r="AE1942" s="111"/>
    </row>
    <row r="1943" spans="30:31">
      <c r="AD1943" s="111"/>
      <c r="AE1943" s="111"/>
    </row>
    <row r="1944" spans="30:31">
      <c r="AD1944" s="111"/>
      <c r="AE1944" s="111"/>
    </row>
    <row r="1945" spans="30:31">
      <c r="AD1945" s="111"/>
      <c r="AE1945" s="111"/>
    </row>
    <row r="1946" spans="30:31">
      <c r="AD1946" s="111"/>
      <c r="AE1946" s="111"/>
    </row>
    <row r="1947" spans="30:31">
      <c r="AD1947" s="111"/>
      <c r="AE1947" s="111"/>
    </row>
    <row r="1948" spans="30:31">
      <c r="AD1948" s="111"/>
      <c r="AE1948" s="111"/>
    </row>
    <row r="1949" spans="30:31">
      <c r="AD1949" s="111"/>
      <c r="AE1949" s="111"/>
    </row>
    <row r="1950" spans="30:31">
      <c r="AD1950" s="111"/>
      <c r="AE1950" s="111"/>
    </row>
    <row r="1951" spans="30:31">
      <c r="AD1951" s="111"/>
      <c r="AE1951" s="111"/>
    </row>
    <row r="1952" spans="30:31">
      <c r="AD1952" s="111"/>
      <c r="AE1952" s="111"/>
    </row>
    <row r="1953" spans="30:31">
      <c r="AD1953" s="111"/>
      <c r="AE1953" s="111"/>
    </row>
    <row r="1954" spans="30:31">
      <c r="AD1954" s="111"/>
      <c r="AE1954" s="111"/>
    </row>
    <row r="1955" spans="30:31">
      <c r="AD1955" s="111"/>
      <c r="AE1955" s="111"/>
    </row>
    <row r="1956" spans="30:31">
      <c r="AD1956" s="111"/>
      <c r="AE1956" s="111"/>
    </row>
    <row r="1957" spans="30:31">
      <c r="AD1957" s="111"/>
      <c r="AE1957" s="111"/>
    </row>
    <row r="1958" spans="30:31">
      <c r="AD1958" s="111"/>
      <c r="AE1958" s="111"/>
    </row>
    <row r="1959" spans="30:31">
      <c r="AD1959" s="111"/>
      <c r="AE1959" s="111"/>
    </row>
    <row r="1960" spans="30:31">
      <c r="AD1960" s="111"/>
      <c r="AE1960" s="111"/>
    </row>
    <row r="1961" spans="30:31">
      <c r="AD1961" s="111"/>
      <c r="AE1961" s="111"/>
    </row>
    <row r="1962" spans="30:31">
      <c r="AD1962" s="111"/>
      <c r="AE1962" s="111"/>
    </row>
    <row r="1963" spans="30:31">
      <c r="AD1963" s="111"/>
      <c r="AE1963" s="111"/>
    </row>
    <row r="1964" spans="30:31">
      <c r="AD1964" s="111"/>
      <c r="AE1964" s="111"/>
    </row>
    <row r="1965" spans="30:31">
      <c r="AD1965" s="111"/>
      <c r="AE1965" s="111"/>
    </row>
    <row r="1966" spans="30:31">
      <c r="AD1966" s="111"/>
      <c r="AE1966" s="111"/>
    </row>
    <row r="1967" spans="30:31">
      <c r="AD1967" s="111"/>
      <c r="AE1967" s="111"/>
    </row>
    <row r="1968" spans="30:31">
      <c r="AD1968" s="111"/>
      <c r="AE1968" s="111"/>
    </row>
    <row r="1969" spans="30:31">
      <c r="AD1969" s="111"/>
      <c r="AE1969" s="111"/>
    </row>
    <row r="1970" spans="30:31">
      <c r="AD1970" s="111"/>
      <c r="AE1970" s="111"/>
    </row>
    <row r="1971" spans="30:31">
      <c r="AD1971" s="111"/>
      <c r="AE1971" s="111"/>
    </row>
    <row r="1972" spans="30:31">
      <c r="AD1972" s="111"/>
      <c r="AE1972" s="111"/>
    </row>
    <row r="1973" spans="30:31">
      <c r="AD1973" s="111"/>
      <c r="AE1973" s="111"/>
    </row>
    <row r="1974" spans="30:31">
      <c r="AD1974" s="111"/>
      <c r="AE1974" s="111"/>
    </row>
    <row r="1975" spans="30:31">
      <c r="AD1975" s="111"/>
      <c r="AE1975" s="111"/>
    </row>
    <row r="1976" spans="30:31">
      <c r="AD1976" s="111"/>
      <c r="AE1976" s="111"/>
    </row>
    <row r="1977" spans="30:31">
      <c r="AD1977" s="111"/>
      <c r="AE1977" s="111"/>
    </row>
    <row r="1978" spans="30:31">
      <c r="AD1978" s="111"/>
      <c r="AE1978" s="111"/>
    </row>
    <row r="1979" spans="30:31">
      <c r="AD1979" s="111"/>
      <c r="AE1979" s="111"/>
    </row>
    <row r="1980" spans="30:31">
      <c r="AD1980" s="111"/>
      <c r="AE1980" s="111"/>
    </row>
    <row r="1981" spans="30:31">
      <c r="AD1981" s="111"/>
      <c r="AE1981" s="111"/>
    </row>
    <row r="1982" spans="30:31">
      <c r="AD1982" s="111"/>
      <c r="AE1982" s="111"/>
    </row>
    <row r="1983" spans="30:31">
      <c r="AD1983" s="111"/>
      <c r="AE1983" s="111"/>
    </row>
    <row r="1984" spans="30:31">
      <c r="AD1984" s="111"/>
      <c r="AE1984" s="111"/>
    </row>
    <row r="1985" spans="30:31">
      <c r="AD1985" s="111"/>
      <c r="AE1985" s="111"/>
    </row>
    <row r="1986" spans="30:31">
      <c r="AD1986" s="111"/>
      <c r="AE1986" s="111"/>
    </row>
    <row r="1987" spans="30:31">
      <c r="AD1987" s="111"/>
      <c r="AE1987" s="111"/>
    </row>
    <row r="1988" spans="30:31">
      <c r="AD1988" s="111"/>
      <c r="AE1988" s="111"/>
    </row>
    <row r="1989" spans="30:31">
      <c r="AD1989" s="111"/>
      <c r="AE1989" s="111"/>
    </row>
    <row r="1990" spans="30:31">
      <c r="AD1990" s="111"/>
      <c r="AE1990" s="111"/>
    </row>
    <row r="1991" spans="30:31">
      <c r="AD1991" s="111"/>
      <c r="AE1991" s="111"/>
    </row>
    <row r="1992" spans="30:31">
      <c r="AD1992" s="111"/>
      <c r="AE1992" s="111"/>
    </row>
    <row r="1993" spans="30:31">
      <c r="AD1993" s="111"/>
      <c r="AE1993" s="111"/>
    </row>
    <row r="1994" spans="30:31">
      <c r="AD1994" s="111"/>
      <c r="AE1994" s="111"/>
    </row>
    <row r="1995" spans="30:31">
      <c r="AD1995" s="111"/>
      <c r="AE1995" s="111"/>
    </row>
    <row r="1996" spans="30:31">
      <c r="AD1996" s="111"/>
      <c r="AE1996" s="111"/>
    </row>
    <row r="1997" spans="30:31">
      <c r="AD1997" s="111"/>
      <c r="AE1997" s="111"/>
    </row>
    <row r="1998" spans="30:31">
      <c r="AD1998" s="111"/>
      <c r="AE1998" s="111"/>
    </row>
    <row r="1999" spans="30:31">
      <c r="AD1999" s="111"/>
      <c r="AE1999" s="111"/>
    </row>
    <row r="2000" spans="30:31">
      <c r="AD2000" s="111"/>
      <c r="AE2000" s="111"/>
    </row>
    <row r="2001" spans="30:31">
      <c r="AD2001" s="111"/>
      <c r="AE2001" s="111"/>
    </row>
    <row r="2002" spans="30:31">
      <c r="AD2002" s="111"/>
      <c r="AE2002" s="111"/>
    </row>
    <row r="2003" spans="30:31">
      <c r="AD2003" s="111"/>
      <c r="AE2003" s="111"/>
    </row>
    <row r="2004" spans="30:31">
      <c r="AD2004" s="111"/>
      <c r="AE2004" s="111"/>
    </row>
    <row r="2005" spans="30:31">
      <c r="AD2005" s="111"/>
      <c r="AE2005" s="111"/>
    </row>
    <row r="2006" spans="30:31">
      <c r="AD2006" s="111"/>
      <c r="AE2006" s="111"/>
    </row>
    <row r="2007" spans="30:31">
      <c r="AD2007" s="111"/>
      <c r="AE2007" s="111"/>
    </row>
    <row r="2008" spans="30:31">
      <c r="AD2008" s="111"/>
      <c r="AE2008" s="111"/>
    </row>
    <row r="2009" spans="30:31">
      <c r="AD2009" s="111"/>
      <c r="AE2009" s="111"/>
    </row>
    <row r="2010" spans="30:31">
      <c r="AD2010" s="111"/>
      <c r="AE2010" s="111"/>
    </row>
    <row r="2011" spans="30:31">
      <c r="AD2011" s="111"/>
      <c r="AE2011" s="111"/>
    </row>
    <row r="2012" spans="30:31">
      <c r="AD2012" s="111"/>
      <c r="AE2012" s="111"/>
    </row>
    <row r="2013" spans="30:31">
      <c r="AD2013" s="111"/>
      <c r="AE2013" s="111"/>
    </row>
    <row r="2014" spans="30:31">
      <c r="AD2014" s="111"/>
      <c r="AE2014" s="111"/>
    </row>
    <row r="2015" spans="30:31">
      <c r="AD2015" s="111"/>
      <c r="AE2015" s="111"/>
    </row>
    <row r="2016" spans="30:31">
      <c r="AD2016" s="111"/>
      <c r="AE2016" s="111"/>
    </row>
    <row r="2017" spans="30:31">
      <c r="AD2017" s="111"/>
      <c r="AE2017" s="111"/>
    </row>
    <row r="2018" spans="30:31">
      <c r="AD2018" s="111"/>
      <c r="AE2018" s="111"/>
    </row>
    <row r="2019" spans="30:31">
      <c r="AD2019" s="111"/>
      <c r="AE2019" s="111"/>
    </row>
    <row r="2020" spans="30:31">
      <c r="AD2020" s="111"/>
      <c r="AE2020" s="111"/>
    </row>
    <row r="2021" spans="30:31">
      <c r="AD2021" s="111"/>
      <c r="AE2021" s="111"/>
    </row>
    <row r="2022" spans="30:31">
      <c r="AD2022" s="111"/>
      <c r="AE2022" s="111"/>
    </row>
    <row r="2023" spans="30:31">
      <c r="AD2023" s="111"/>
      <c r="AE2023" s="111"/>
    </row>
    <row r="2024" spans="30:31">
      <c r="AD2024" s="111"/>
      <c r="AE2024" s="111"/>
    </row>
    <row r="2025" spans="30:31">
      <c r="AD2025" s="111"/>
      <c r="AE2025" s="111"/>
    </row>
    <row r="2026" spans="30:31">
      <c r="AD2026" s="111"/>
      <c r="AE2026" s="111"/>
    </row>
    <row r="2027" spans="30:31">
      <c r="AD2027" s="111"/>
      <c r="AE2027" s="111"/>
    </row>
    <row r="2028" spans="30:31">
      <c r="AD2028" s="111"/>
      <c r="AE2028" s="111"/>
    </row>
    <row r="2029" spans="30:31">
      <c r="AD2029" s="111"/>
      <c r="AE2029" s="111"/>
    </row>
    <row r="2030" spans="30:31">
      <c r="AD2030" s="111"/>
      <c r="AE2030" s="111"/>
    </row>
    <row r="2031" spans="30:31">
      <c r="AD2031" s="111"/>
      <c r="AE2031" s="111"/>
    </row>
    <row r="2032" spans="30:31">
      <c r="AD2032" s="111"/>
      <c r="AE2032" s="111"/>
    </row>
    <row r="2033" spans="30:31">
      <c r="AD2033" s="111"/>
      <c r="AE2033" s="111"/>
    </row>
    <row r="2034" spans="30:31">
      <c r="AD2034" s="111"/>
      <c r="AE2034" s="111"/>
    </row>
    <row r="2035" spans="30:31">
      <c r="AD2035" s="111"/>
      <c r="AE2035" s="111"/>
    </row>
    <row r="2036" spans="30:31">
      <c r="AD2036" s="111"/>
      <c r="AE2036" s="111"/>
    </row>
    <row r="2037" spans="30:31">
      <c r="AD2037" s="111"/>
      <c r="AE2037" s="111"/>
    </row>
    <row r="2038" spans="30:31">
      <c r="AD2038" s="111"/>
      <c r="AE2038" s="111"/>
    </row>
    <row r="2039" spans="30:31">
      <c r="AD2039" s="111"/>
      <c r="AE2039" s="111"/>
    </row>
    <row r="2040" spans="30:31">
      <c r="AD2040" s="111"/>
      <c r="AE2040" s="111"/>
    </row>
    <row r="2041" spans="30:31">
      <c r="AD2041" s="111"/>
      <c r="AE2041" s="111"/>
    </row>
    <row r="2042" spans="30:31">
      <c r="AD2042" s="111"/>
      <c r="AE2042" s="111"/>
    </row>
    <row r="2043" spans="30:31">
      <c r="AD2043" s="111"/>
      <c r="AE2043" s="111"/>
    </row>
    <row r="2044" spans="30:31">
      <c r="AD2044" s="111"/>
      <c r="AE2044" s="111"/>
    </row>
    <row r="2045" spans="30:31">
      <c r="AD2045" s="111"/>
      <c r="AE2045" s="111"/>
    </row>
    <row r="2046" spans="30:31">
      <c r="AD2046" s="111"/>
      <c r="AE2046" s="111"/>
    </row>
    <row r="2047" spans="30:31">
      <c r="AD2047" s="111"/>
      <c r="AE2047" s="111"/>
    </row>
    <row r="2048" spans="30:31">
      <c r="AD2048" s="111"/>
      <c r="AE2048" s="111"/>
    </row>
    <row r="2049" spans="30:31">
      <c r="AD2049" s="111"/>
      <c r="AE2049" s="111"/>
    </row>
    <row r="2050" spans="30:31">
      <c r="AD2050" s="111"/>
      <c r="AE2050" s="111"/>
    </row>
    <row r="2051" spans="30:31">
      <c r="AD2051" s="111"/>
      <c r="AE2051" s="111"/>
    </row>
    <row r="2052" spans="30:31">
      <c r="AD2052" s="111"/>
      <c r="AE2052" s="111"/>
    </row>
    <row r="2053" spans="30:31">
      <c r="AD2053" s="111"/>
      <c r="AE2053" s="111"/>
    </row>
    <row r="2054" spans="30:31">
      <c r="AD2054" s="111"/>
      <c r="AE2054" s="111"/>
    </row>
    <row r="2055" spans="30:31">
      <c r="AD2055" s="111"/>
      <c r="AE2055" s="111"/>
    </row>
    <row r="2056" spans="30:31">
      <c r="AD2056" s="111"/>
      <c r="AE2056" s="111"/>
    </row>
    <row r="2057" spans="30:31">
      <c r="AD2057" s="111"/>
      <c r="AE2057" s="111"/>
    </row>
    <row r="2058" spans="30:31">
      <c r="AD2058" s="111"/>
      <c r="AE2058" s="111"/>
    </row>
    <row r="2059" spans="30:31">
      <c r="AD2059" s="111"/>
      <c r="AE2059" s="111"/>
    </row>
    <row r="2060" spans="30:31">
      <c r="AD2060" s="111"/>
      <c r="AE2060" s="111"/>
    </row>
    <row r="2061" spans="30:31">
      <c r="AD2061" s="111"/>
      <c r="AE2061" s="111"/>
    </row>
    <row r="2062" spans="30:31">
      <c r="AD2062" s="111"/>
      <c r="AE2062" s="111"/>
    </row>
    <row r="2063" spans="30:31">
      <c r="AD2063" s="111"/>
      <c r="AE2063" s="111"/>
    </row>
    <row r="2064" spans="30:31">
      <c r="AD2064" s="111"/>
      <c r="AE2064" s="111"/>
    </row>
    <row r="2065" spans="30:31">
      <c r="AD2065" s="111"/>
      <c r="AE2065" s="111"/>
    </row>
    <row r="2066" spans="30:31">
      <c r="AD2066" s="111"/>
      <c r="AE2066" s="111"/>
    </row>
    <row r="2067" spans="30:31">
      <c r="AD2067" s="111"/>
      <c r="AE2067" s="111"/>
    </row>
    <row r="2068" spans="30:31">
      <c r="AD2068" s="111"/>
      <c r="AE2068" s="111"/>
    </row>
    <row r="2069" spans="30:31">
      <c r="AD2069" s="111"/>
      <c r="AE2069" s="111"/>
    </row>
    <row r="2070" spans="30:31">
      <c r="AD2070" s="111"/>
      <c r="AE2070" s="111"/>
    </row>
    <row r="2071" spans="30:31">
      <c r="AD2071" s="111"/>
      <c r="AE2071" s="111"/>
    </row>
    <row r="2072" spans="30:31">
      <c r="AD2072" s="111"/>
      <c r="AE2072" s="111"/>
    </row>
    <row r="2073" spans="30:31">
      <c r="AD2073" s="111"/>
      <c r="AE2073" s="111"/>
    </row>
    <row r="2074" spans="30:31">
      <c r="AD2074" s="111"/>
      <c r="AE2074" s="111"/>
    </row>
    <row r="2075" spans="30:31">
      <c r="AD2075" s="111"/>
      <c r="AE2075" s="111"/>
    </row>
    <row r="2076" spans="30:31">
      <c r="AD2076" s="111"/>
      <c r="AE2076" s="111"/>
    </row>
    <row r="2077" spans="30:31">
      <c r="AD2077" s="111"/>
      <c r="AE2077" s="111"/>
    </row>
    <row r="2078" spans="30:31">
      <c r="AD2078" s="111"/>
      <c r="AE2078" s="111"/>
    </row>
    <row r="2079" spans="30:31">
      <c r="AD2079" s="111"/>
      <c r="AE2079" s="111"/>
    </row>
    <row r="2080" spans="30:31">
      <c r="AD2080" s="111"/>
      <c r="AE2080" s="111"/>
    </row>
    <row r="2081" spans="30:31">
      <c r="AD2081" s="111"/>
      <c r="AE2081" s="111"/>
    </row>
    <row r="2082" spans="30:31">
      <c r="AD2082" s="111"/>
      <c r="AE2082" s="111"/>
    </row>
    <row r="2083" spans="30:31">
      <c r="AD2083" s="111"/>
      <c r="AE2083" s="111"/>
    </row>
    <row r="2084" spans="30:31">
      <c r="AD2084" s="111"/>
      <c r="AE2084" s="111"/>
    </row>
    <row r="2085" spans="30:31">
      <c r="AD2085" s="111"/>
      <c r="AE2085" s="111"/>
    </row>
    <row r="2086" spans="30:31">
      <c r="AD2086" s="111"/>
      <c r="AE2086" s="111"/>
    </row>
    <row r="2087" spans="30:31">
      <c r="AD2087" s="111"/>
      <c r="AE2087" s="111"/>
    </row>
    <row r="2088" spans="30:31">
      <c r="AD2088" s="111"/>
      <c r="AE2088" s="111"/>
    </row>
    <row r="2089" spans="30:31">
      <c r="AD2089" s="111"/>
      <c r="AE2089" s="111"/>
    </row>
    <row r="2090" spans="30:31">
      <c r="AD2090" s="111"/>
      <c r="AE2090" s="111"/>
    </row>
    <row r="2091" spans="30:31">
      <c r="AD2091" s="111"/>
      <c r="AE2091" s="111"/>
    </row>
    <row r="2092" spans="30:31">
      <c r="AD2092" s="111"/>
      <c r="AE2092" s="111"/>
    </row>
    <row r="2093" spans="30:31">
      <c r="AD2093" s="111"/>
      <c r="AE2093" s="111"/>
    </row>
    <row r="2094" spans="30:31">
      <c r="AD2094" s="111"/>
      <c r="AE2094" s="111"/>
    </row>
    <row r="2095" spans="30:31">
      <c r="AD2095" s="111"/>
      <c r="AE2095" s="111"/>
    </row>
    <row r="2096" spans="30:31">
      <c r="AD2096" s="111"/>
      <c r="AE2096" s="111"/>
    </row>
    <row r="2097" spans="30:31">
      <c r="AD2097" s="111"/>
      <c r="AE2097" s="111"/>
    </row>
    <row r="2098" spans="30:31">
      <c r="AD2098" s="111"/>
      <c r="AE2098" s="111"/>
    </row>
    <row r="2099" spans="30:31">
      <c r="AD2099" s="111"/>
      <c r="AE2099" s="111"/>
    </row>
    <row r="2100" spans="30:31">
      <c r="AD2100" s="111"/>
      <c r="AE2100" s="111"/>
    </row>
    <row r="2101" spans="30:31">
      <c r="AD2101" s="111"/>
      <c r="AE2101" s="111"/>
    </row>
    <row r="2102" spans="30:31">
      <c r="AD2102" s="111"/>
      <c r="AE2102" s="111"/>
    </row>
    <row r="2103" spans="30:31">
      <c r="AD2103" s="111"/>
      <c r="AE2103" s="111"/>
    </row>
    <row r="2104" spans="30:31">
      <c r="AD2104" s="111"/>
      <c r="AE2104" s="111"/>
    </row>
    <row r="2105" spans="30:31">
      <c r="AD2105" s="111"/>
      <c r="AE2105" s="111"/>
    </row>
    <row r="2106" spans="30:31">
      <c r="AD2106" s="111"/>
      <c r="AE2106" s="111"/>
    </row>
    <row r="2107" spans="30:31">
      <c r="AD2107" s="111"/>
      <c r="AE2107" s="111"/>
    </row>
    <row r="2108" spans="30:31">
      <c r="AD2108" s="111"/>
      <c r="AE2108" s="111"/>
    </row>
    <row r="2109" spans="30:31">
      <c r="AD2109" s="111"/>
      <c r="AE2109" s="111"/>
    </row>
    <row r="2110" spans="30:31">
      <c r="AD2110" s="111"/>
      <c r="AE2110" s="111"/>
    </row>
    <row r="2111" spans="30:31">
      <c r="AD2111" s="111"/>
      <c r="AE2111" s="111"/>
    </row>
    <row r="2112" spans="30:31">
      <c r="AD2112" s="111"/>
      <c r="AE2112" s="111"/>
    </row>
    <row r="2113" spans="30:31">
      <c r="AD2113" s="111"/>
      <c r="AE2113" s="111"/>
    </row>
    <row r="2114" spans="30:31">
      <c r="AD2114" s="111"/>
      <c r="AE2114" s="111"/>
    </row>
    <row r="2115" spans="30:31">
      <c r="AD2115" s="111"/>
      <c r="AE2115" s="111"/>
    </row>
    <row r="2116" spans="30:31">
      <c r="AD2116" s="111"/>
      <c r="AE2116" s="111"/>
    </row>
    <row r="2117" spans="30:31">
      <c r="AD2117" s="111"/>
      <c r="AE2117" s="111"/>
    </row>
    <row r="2118" spans="30:31">
      <c r="AD2118" s="111"/>
      <c r="AE2118" s="111"/>
    </row>
    <row r="2119" spans="30:31">
      <c r="AD2119" s="111"/>
      <c r="AE2119" s="111"/>
    </row>
    <row r="2120" spans="30:31">
      <c r="AD2120" s="111"/>
      <c r="AE2120" s="111"/>
    </row>
    <row r="2121" spans="30:31">
      <c r="AD2121" s="111"/>
      <c r="AE2121" s="111"/>
    </row>
    <row r="2122" spans="30:31">
      <c r="AD2122" s="111"/>
      <c r="AE2122" s="111"/>
    </row>
    <row r="2123" spans="30:31">
      <c r="AD2123" s="111"/>
      <c r="AE2123" s="111"/>
    </row>
    <row r="2124" spans="30:31">
      <c r="AD2124" s="111"/>
      <c r="AE2124" s="111"/>
    </row>
    <row r="2125" spans="30:31">
      <c r="AD2125" s="111"/>
      <c r="AE2125" s="111"/>
    </row>
    <row r="2126" spans="30:31">
      <c r="AD2126" s="111"/>
      <c r="AE2126" s="111"/>
    </row>
    <row r="2127" spans="30:31">
      <c r="AD2127" s="111"/>
      <c r="AE2127" s="111"/>
    </row>
    <row r="2128" spans="30:31">
      <c r="AD2128" s="111"/>
      <c r="AE2128" s="111"/>
    </row>
    <row r="2129" spans="30:31">
      <c r="AD2129" s="111"/>
      <c r="AE2129" s="111"/>
    </row>
    <row r="2130" spans="30:31">
      <c r="AD2130" s="111"/>
      <c r="AE2130" s="111"/>
    </row>
    <row r="2131" spans="30:31">
      <c r="AD2131" s="111"/>
      <c r="AE2131" s="111"/>
    </row>
    <row r="2132" spans="30:31">
      <c r="AD2132" s="111"/>
      <c r="AE2132" s="111"/>
    </row>
    <row r="2133" spans="30:31">
      <c r="AD2133" s="111"/>
      <c r="AE2133" s="111"/>
    </row>
    <row r="2134" spans="30:31">
      <c r="AD2134" s="111"/>
      <c r="AE2134" s="111"/>
    </row>
    <row r="2135" spans="30:31">
      <c r="AD2135" s="111"/>
      <c r="AE2135" s="111"/>
    </row>
    <row r="2136" spans="30:31">
      <c r="AD2136" s="111"/>
      <c r="AE2136" s="111"/>
    </row>
    <row r="2137" spans="30:31">
      <c r="AD2137" s="111"/>
      <c r="AE2137" s="111"/>
    </row>
    <row r="2138" spans="30:31">
      <c r="AD2138" s="111"/>
      <c r="AE2138" s="111"/>
    </row>
    <row r="2139" spans="30:31">
      <c r="AD2139" s="111"/>
      <c r="AE2139" s="111"/>
    </row>
    <row r="2140" spans="30:31">
      <c r="AD2140" s="111"/>
      <c r="AE2140" s="111"/>
    </row>
    <row r="2141" spans="30:31">
      <c r="AD2141" s="111"/>
      <c r="AE2141" s="111"/>
    </row>
    <row r="2142" spans="30:31">
      <c r="AD2142" s="111"/>
      <c r="AE2142" s="111"/>
    </row>
    <row r="2143" spans="30:31">
      <c r="AD2143" s="111"/>
      <c r="AE2143" s="111"/>
    </row>
    <row r="2144" spans="30:31">
      <c r="AD2144" s="111"/>
      <c r="AE2144" s="111"/>
    </row>
    <row r="2145" spans="30:31">
      <c r="AD2145" s="111"/>
      <c r="AE2145" s="111"/>
    </row>
    <row r="2146" spans="30:31">
      <c r="AD2146" s="111"/>
      <c r="AE2146" s="111"/>
    </row>
    <row r="2147" spans="30:31">
      <c r="AD2147" s="111"/>
      <c r="AE2147" s="111"/>
    </row>
    <row r="2148" spans="30:31">
      <c r="AD2148" s="111"/>
      <c r="AE2148" s="111"/>
    </row>
    <row r="2149" spans="30:31">
      <c r="AD2149" s="111"/>
      <c r="AE2149" s="111"/>
    </row>
    <row r="2150" spans="30:31">
      <c r="AD2150" s="111"/>
      <c r="AE2150" s="111"/>
    </row>
    <row r="2151" spans="30:31">
      <c r="AD2151" s="111"/>
      <c r="AE2151" s="111"/>
    </row>
    <row r="2152" spans="30:31">
      <c r="AD2152" s="111"/>
      <c r="AE2152" s="111"/>
    </row>
    <row r="2153" spans="30:31">
      <c r="AD2153" s="111"/>
      <c r="AE2153" s="111"/>
    </row>
    <row r="2154" spans="30:31">
      <c r="AD2154" s="111"/>
      <c r="AE2154" s="111"/>
    </row>
    <row r="2155" spans="30:31">
      <c r="AD2155" s="111"/>
      <c r="AE2155" s="111"/>
    </row>
    <row r="2156" spans="30:31">
      <c r="AD2156" s="111"/>
      <c r="AE2156" s="111"/>
    </row>
    <row r="2157" spans="30:31">
      <c r="AD2157" s="111"/>
      <c r="AE2157" s="111"/>
    </row>
    <row r="2158" spans="30:31">
      <c r="AD2158" s="111"/>
      <c r="AE2158" s="111"/>
    </row>
    <row r="2159" spans="30:31">
      <c r="AD2159" s="111"/>
      <c r="AE2159" s="111"/>
    </row>
    <row r="2160" spans="30:31">
      <c r="AD2160" s="111"/>
      <c r="AE2160" s="111"/>
    </row>
    <row r="2161" spans="30:31">
      <c r="AD2161" s="111"/>
      <c r="AE2161" s="111"/>
    </row>
    <row r="2162" spans="30:31">
      <c r="AD2162" s="111"/>
      <c r="AE2162" s="111"/>
    </row>
    <row r="2163" spans="30:31">
      <c r="AD2163" s="111"/>
      <c r="AE2163" s="111"/>
    </row>
    <row r="2164" spans="30:31">
      <c r="AD2164" s="111"/>
      <c r="AE2164" s="111"/>
    </row>
    <row r="2165" spans="30:31">
      <c r="AD2165" s="111"/>
      <c r="AE2165" s="111"/>
    </row>
    <row r="2166" spans="30:31">
      <c r="AD2166" s="111"/>
      <c r="AE2166" s="111"/>
    </row>
    <row r="2167" spans="30:31">
      <c r="AD2167" s="111"/>
      <c r="AE2167" s="111"/>
    </row>
    <row r="2168" spans="30:31">
      <c r="AD2168" s="111"/>
      <c r="AE2168" s="111"/>
    </row>
    <row r="2169" spans="30:31">
      <c r="AD2169" s="111"/>
      <c r="AE2169" s="111"/>
    </row>
    <row r="2170" spans="30:31">
      <c r="AD2170" s="111"/>
      <c r="AE2170" s="111"/>
    </row>
    <row r="2171" spans="30:31">
      <c r="AD2171" s="111"/>
      <c r="AE2171" s="111"/>
    </row>
    <row r="2172" spans="30:31">
      <c r="AD2172" s="111"/>
      <c r="AE2172" s="111"/>
    </row>
    <row r="2173" spans="30:31">
      <c r="AD2173" s="111"/>
      <c r="AE2173" s="111"/>
    </row>
    <row r="2174" spans="30:31">
      <c r="AD2174" s="111"/>
      <c r="AE2174" s="111"/>
    </row>
    <row r="2175" spans="30:31">
      <c r="AD2175" s="111"/>
      <c r="AE2175" s="111"/>
    </row>
    <row r="2176" spans="30:31">
      <c r="AD2176" s="111"/>
      <c r="AE2176" s="111"/>
    </row>
    <row r="2177" spans="30:31">
      <c r="AD2177" s="111"/>
      <c r="AE2177" s="111"/>
    </row>
    <row r="2178" spans="30:31">
      <c r="AD2178" s="111"/>
      <c r="AE2178" s="111"/>
    </row>
    <row r="2179" spans="30:31">
      <c r="AD2179" s="111"/>
      <c r="AE2179" s="111"/>
    </row>
    <row r="2180" spans="30:31">
      <c r="AD2180" s="111"/>
      <c r="AE2180" s="111"/>
    </row>
    <row r="2181" spans="30:31">
      <c r="AD2181" s="111"/>
      <c r="AE2181" s="111"/>
    </row>
    <row r="2182" spans="30:31">
      <c r="AD2182" s="111"/>
      <c r="AE2182" s="111"/>
    </row>
    <row r="2183" spans="30:31">
      <c r="AD2183" s="111"/>
      <c r="AE2183" s="111"/>
    </row>
    <row r="2184" spans="30:31">
      <c r="AD2184" s="111"/>
      <c r="AE2184" s="111"/>
    </row>
    <row r="2185" spans="30:31">
      <c r="AD2185" s="111"/>
      <c r="AE2185" s="111"/>
    </row>
    <row r="2186" spans="30:31">
      <c r="AD2186" s="111"/>
      <c r="AE2186" s="111"/>
    </row>
    <row r="2187" spans="30:31">
      <c r="AD2187" s="111"/>
      <c r="AE2187" s="111"/>
    </row>
    <row r="2188" spans="30:31">
      <c r="AD2188" s="111"/>
      <c r="AE2188" s="111"/>
    </row>
    <row r="2189" spans="30:31">
      <c r="AD2189" s="111"/>
      <c r="AE2189" s="111"/>
    </row>
    <row r="2190" spans="30:31">
      <c r="AD2190" s="111"/>
      <c r="AE2190" s="111"/>
    </row>
    <row r="2191" spans="30:31">
      <c r="AD2191" s="111"/>
      <c r="AE2191" s="111"/>
    </row>
    <row r="2192" spans="30:31">
      <c r="AD2192" s="111"/>
      <c r="AE2192" s="111"/>
    </row>
    <row r="2193" spans="30:31">
      <c r="AD2193" s="111"/>
      <c r="AE2193" s="111"/>
    </row>
    <row r="2194" spans="30:31">
      <c r="AD2194" s="111"/>
      <c r="AE2194" s="111"/>
    </row>
    <row r="2195" spans="30:31">
      <c r="AD2195" s="111"/>
      <c r="AE2195" s="111"/>
    </row>
    <row r="2196" spans="30:31">
      <c r="AD2196" s="111"/>
      <c r="AE2196" s="111"/>
    </row>
    <row r="2197" spans="30:31">
      <c r="AD2197" s="111"/>
      <c r="AE2197" s="111"/>
    </row>
    <row r="2198" spans="30:31">
      <c r="AD2198" s="111"/>
      <c r="AE2198" s="111"/>
    </row>
    <row r="2199" spans="30:31">
      <c r="AD2199" s="111"/>
      <c r="AE2199" s="111"/>
    </row>
    <row r="2200" spans="30:31">
      <c r="AD2200" s="111"/>
      <c r="AE2200" s="111"/>
    </row>
    <row r="2201" spans="30:31">
      <c r="AD2201" s="111"/>
      <c r="AE2201" s="111"/>
    </row>
    <row r="2202" spans="30:31">
      <c r="AD2202" s="111"/>
      <c r="AE2202" s="111"/>
    </row>
    <row r="2203" spans="30:31">
      <c r="AD2203" s="111"/>
      <c r="AE2203" s="111"/>
    </row>
    <row r="2204" spans="30:31">
      <c r="AD2204" s="111"/>
      <c r="AE2204" s="111"/>
    </row>
    <row r="2205" spans="30:31">
      <c r="AD2205" s="111"/>
      <c r="AE2205" s="111"/>
    </row>
    <row r="2206" spans="30:31">
      <c r="AD2206" s="111"/>
      <c r="AE2206" s="111"/>
    </row>
    <row r="2207" spans="30:31">
      <c r="AD2207" s="111"/>
      <c r="AE2207" s="111"/>
    </row>
    <row r="2208" spans="30:31">
      <c r="AD2208" s="111"/>
      <c r="AE2208" s="111"/>
    </row>
    <row r="2209" spans="30:31">
      <c r="AD2209" s="111"/>
      <c r="AE2209" s="111"/>
    </row>
    <row r="2210" spans="30:31">
      <c r="AD2210" s="111"/>
      <c r="AE2210" s="111"/>
    </row>
    <row r="2211" spans="30:31">
      <c r="AD2211" s="111"/>
      <c r="AE2211" s="111"/>
    </row>
    <row r="2212" spans="30:31">
      <c r="AD2212" s="111"/>
      <c r="AE2212" s="111"/>
    </row>
    <row r="2213" spans="30:31">
      <c r="AD2213" s="111"/>
      <c r="AE2213" s="111"/>
    </row>
    <row r="2214" spans="30:31">
      <c r="AD2214" s="111"/>
      <c r="AE2214" s="111"/>
    </row>
    <row r="2215" spans="30:31">
      <c r="AD2215" s="111"/>
      <c r="AE2215" s="111"/>
    </row>
    <row r="2216" spans="30:31">
      <c r="AD2216" s="111"/>
      <c r="AE2216" s="111"/>
    </row>
    <row r="2217" spans="30:31">
      <c r="AD2217" s="111"/>
      <c r="AE2217" s="111"/>
    </row>
    <row r="2218" spans="30:31">
      <c r="AD2218" s="111"/>
      <c r="AE2218" s="111"/>
    </row>
    <row r="2219" spans="30:31">
      <c r="AD2219" s="111"/>
      <c r="AE2219" s="111"/>
    </row>
    <row r="2220" spans="30:31">
      <c r="AD2220" s="111"/>
      <c r="AE2220" s="111"/>
    </row>
    <row r="2221" spans="30:31">
      <c r="AD2221" s="111"/>
      <c r="AE2221" s="111"/>
    </row>
    <row r="2222" spans="30:31">
      <c r="AD2222" s="111"/>
      <c r="AE2222" s="111"/>
    </row>
    <row r="2223" spans="30:31">
      <c r="AD2223" s="111"/>
      <c r="AE2223" s="111"/>
    </row>
    <row r="2224" spans="30:31">
      <c r="AD2224" s="111"/>
      <c r="AE2224" s="111"/>
    </row>
    <row r="2225" spans="30:31">
      <c r="AD2225" s="111"/>
      <c r="AE2225" s="111"/>
    </row>
    <row r="2226" spans="30:31">
      <c r="AD2226" s="111"/>
      <c r="AE2226" s="111"/>
    </row>
    <row r="2227" spans="30:31">
      <c r="AD2227" s="111"/>
      <c r="AE2227" s="111"/>
    </row>
    <row r="2228" spans="30:31">
      <c r="AD2228" s="111"/>
      <c r="AE2228" s="111"/>
    </row>
    <row r="2229" spans="30:31">
      <c r="AD2229" s="111"/>
      <c r="AE2229" s="111"/>
    </row>
    <row r="2230" spans="30:31">
      <c r="AD2230" s="111"/>
      <c r="AE2230" s="111"/>
    </row>
    <row r="2231" spans="30:31">
      <c r="AD2231" s="111"/>
      <c r="AE2231" s="111"/>
    </row>
    <row r="2232" spans="30:31">
      <c r="AD2232" s="111"/>
      <c r="AE2232" s="111"/>
    </row>
    <row r="2233" spans="30:31">
      <c r="AD2233" s="111"/>
      <c r="AE2233" s="111"/>
    </row>
    <row r="2234" spans="30:31">
      <c r="AD2234" s="111"/>
      <c r="AE2234" s="111"/>
    </row>
    <row r="2235" spans="30:31">
      <c r="AD2235" s="111"/>
      <c r="AE2235" s="111"/>
    </row>
    <row r="2236" spans="30:31">
      <c r="AD2236" s="111"/>
      <c r="AE2236" s="111"/>
    </row>
    <row r="2237" spans="30:31">
      <c r="AD2237" s="111"/>
      <c r="AE2237" s="111"/>
    </row>
    <row r="2238" spans="30:31">
      <c r="AD2238" s="111"/>
      <c r="AE2238" s="111"/>
    </row>
    <row r="2239" spans="30:31">
      <c r="AD2239" s="111"/>
      <c r="AE2239" s="111"/>
    </row>
    <row r="2240" spans="30:31">
      <c r="AD2240" s="111"/>
      <c r="AE2240" s="111"/>
    </row>
    <row r="2241" spans="30:31">
      <c r="AD2241" s="111"/>
      <c r="AE2241" s="111"/>
    </row>
    <row r="2242" spans="30:31">
      <c r="AD2242" s="111"/>
      <c r="AE2242" s="111"/>
    </row>
    <row r="2243" spans="30:31">
      <c r="AD2243" s="111"/>
      <c r="AE2243" s="111"/>
    </row>
    <row r="2244" spans="30:31">
      <c r="AD2244" s="111"/>
      <c r="AE2244" s="111"/>
    </row>
    <row r="2245" spans="30:31">
      <c r="AD2245" s="111"/>
      <c r="AE2245" s="111"/>
    </row>
    <row r="2246" spans="30:31">
      <c r="AD2246" s="111"/>
      <c r="AE2246" s="111"/>
    </row>
    <row r="2247" spans="30:31">
      <c r="AD2247" s="111"/>
      <c r="AE2247" s="111"/>
    </row>
    <row r="2248" spans="30:31">
      <c r="AD2248" s="111"/>
      <c r="AE2248" s="111"/>
    </row>
    <row r="2249" spans="30:31">
      <c r="AD2249" s="111"/>
      <c r="AE2249" s="111"/>
    </row>
    <row r="2250" spans="30:31">
      <c r="AD2250" s="111"/>
      <c r="AE2250" s="111"/>
    </row>
    <row r="2251" spans="30:31">
      <c r="AD2251" s="111"/>
      <c r="AE2251" s="111"/>
    </row>
    <row r="2252" spans="30:31">
      <c r="AD2252" s="111"/>
      <c r="AE2252" s="111"/>
    </row>
    <row r="2253" spans="30:31">
      <c r="AD2253" s="111"/>
      <c r="AE2253" s="111"/>
    </row>
    <row r="2254" spans="30:31">
      <c r="AD2254" s="111"/>
      <c r="AE2254" s="111"/>
    </row>
    <row r="2255" spans="30:31">
      <c r="AD2255" s="111"/>
      <c r="AE2255" s="111"/>
    </row>
    <row r="2256" spans="30:31">
      <c r="AD2256" s="111"/>
      <c r="AE2256" s="111"/>
    </row>
    <row r="2257" spans="30:31">
      <c r="AD2257" s="111"/>
      <c r="AE2257" s="111"/>
    </row>
    <row r="2258" spans="30:31">
      <c r="AD2258" s="111"/>
      <c r="AE2258" s="111"/>
    </row>
    <row r="2259" spans="30:31">
      <c r="AD2259" s="111"/>
      <c r="AE2259" s="111"/>
    </row>
    <row r="2260" spans="30:31">
      <c r="AD2260" s="111"/>
      <c r="AE2260" s="111"/>
    </row>
    <row r="2261" spans="30:31">
      <c r="AD2261" s="111"/>
      <c r="AE2261" s="111"/>
    </row>
    <row r="2262" spans="30:31">
      <c r="AD2262" s="111"/>
      <c r="AE2262" s="111"/>
    </row>
    <row r="2263" spans="30:31">
      <c r="AD2263" s="111"/>
      <c r="AE2263" s="111"/>
    </row>
    <row r="2264" spans="30:31">
      <c r="AD2264" s="111"/>
      <c r="AE2264" s="111"/>
    </row>
    <row r="2265" spans="30:31">
      <c r="AD2265" s="111"/>
      <c r="AE2265" s="111"/>
    </row>
    <row r="2266" spans="30:31">
      <c r="AD2266" s="111"/>
      <c r="AE2266" s="111"/>
    </row>
    <row r="2267" spans="30:31">
      <c r="AD2267" s="111"/>
      <c r="AE2267" s="111"/>
    </row>
    <row r="2268" spans="30:31">
      <c r="AD2268" s="111"/>
      <c r="AE2268" s="111"/>
    </row>
    <row r="2269" spans="30:31">
      <c r="AD2269" s="111"/>
      <c r="AE2269" s="111"/>
    </row>
    <row r="2270" spans="30:31">
      <c r="AD2270" s="111"/>
      <c r="AE2270" s="111"/>
    </row>
    <row r="2271" spans="30:31">
      <c r="AD2271" s="111"/>
      <c r="AE2271" s="111"/>
    </row>
    <row r="2272" spans="30:31">
      <c r="AD2272" s="111"/>
      <c r="AE2272" s="111"/>
    </row>
    <row r="2273" spans="30:31">
      <c r="AD2273" s="111"/>
      <c r="AE2273" s="111"/>
    </row>
    <row r="2274" spans="30:31">
      <c r="AD2274" s="111"/>
      <c r="AE2274" s="111"/>
    </row>
    <row r="2275" spans="30:31">
      <c r="AD2275" s="111"/>
      <c r="AE2275" s="111"/>
    </row>
    <row r="2276" spans="30:31">
      <c r="AD2276" s="111"/>
      <c r="AE2276" s="111"/>
    </row>
    <row r="2277" spans="30:31">
      <c r="AD2277" s="111"/>
      <c r="AE2277" s="111"/>
    </row>
    <row r="2278" spans="30:31">
      <c r="AD2278" s="111"/>
      <c r="AE2278" s="111"/>
    </row>
    <row r="2279" spans="30:31">
      <c r="AD2279" s="111"/>
      <c r="AE2279" s="111"/>
    </row>
    <row r="2280" spans="30:31">
      <c r="AD2280" s="111"/>
      <c r="AE2280" s="111"/>
    </row>
    <row r="2281" spans="30:31">
      <c r="AD2281" s="111"/>
      <c r="AE2281" s="111"/>
    </row>
    <row r="2282" spans="30:31">
      <c r="AD2282" s="111"/>
      <c r="AE2282" s="111"/>
    </row>
    <row r="2283" spans="30:31">
      <c r="AD2283" s="111"/>
      <c r="AE2283" s="111"/>
    </row>
    <row r="2284" spans="30:31">
      <c r="AD2284" s="111"/>
      <c r="AE2284" s="111"/>
    </row>
    <row r="2285" spans="30:31">
      <c r="AD2285" s="111"/>
      <c r="AE2285" s="111"/>
    </row>
    <row r="2286" spans="30:31">
      <c r="AD2286" s="111"/>
      <c r="AE2286" s="111"/>
    </row>
    <row r="2287" spans="30:31">
      <c r="AD2287" s="111"/>
      <c r="AE2287" s="111"/>
    </row>
    <row r="2288" spans="30:31">
      <c r="AD2288" s="111"/>
      <c r="AE2288" s="111"/>
    </row>
    <row r="2289" spans="30:31">
      <c r="AD2289" s="111"/>
      <c r="AE2289" s="111"/>
    </row>
    <row r="2290" spans="30:31">
      <c r="AD2290" s="111"/>
      <c r="AE2290" s="111"/>
    </row>
    <row r="2291" spans="30:31">
      <c r="AD2291" s="111"/>
      <c r="AE2291" s="111"/>
    </row>
    <row r="2292" spans="30:31">
      <c r="AD2292" s="111"/>
      <c r="AE2292" s="111"/>
    </row>
    <row r="2293" spans="30:31">
      <c r="AD2293" s="111"/>
      <c r="AE2293" s="111"/>
    </row>
    <row r="2294" spans="30:31">
      <c r="AD2294" s="111"/>
      <c r="AE2294" s="111"/>
    </row>
    <row r="2295" spans="30:31">
      <c r="AD2295" s="111"/>
      <c r="AE2295" s="111"/>
    </row>
    <row r="2296" spans="30:31">
      <c r="AD2296" s="111"/>
      <c r="AE2296" s="111"/>
    </row>
    <row r="2297" spans="30:31">
      <c r="AD2297" s="111"/>
      <c r="AE2297" s="111"/>
    </row>
    <row r="2298" spans="30:31">
      <c r="AD2298" s="111"/>
      <c r="AE2298" s="111"/>
    </row>
    <row r="2299" spans="30:31">
      <c r="AD2299" s="111"/>
      <c r="AE2299" s="111"/>
    </row>
    <row r="2300" spans="30:31">
      <c r="AD2300" s="111"/>
      <c r="AE2300" s="111"/>
    </row>
    <row r="2301" spans="30:31">
      <c r="AD2301" s="111"/>
      <c r="AE2301" s="111"/>
    </row>
    <row r="2302" spans="30:31">
      <c r="AD2302" s="111"/>
      <c r="AE2302" s="111"/>
    </row>
    <row r="2303" spans="30:31">
      <c r="AD2303" s="111"/>
      <c r="AE2303" s="111"/>
    </row>
    <row r="2304" spans="30:31">
      <c r="AD2304" s="111"/>
      <c r="AE2304" s="111"/>
    </row>
    <row r="2305" spans="30:31">
      <c r="AD2305" s="111"/>
      <c r="AE2305" s="111"/>
    </row>
    <row r="2306" spans="30:31">
      <c r="AD2306" s="111"/>
      <c r="AE2306" s="111"/>
    </row>
    <row r="2307" spans="30:31">
      <c r="AD2307" s="111"/>
      <c r="AE2307" s="111"/>
    </row>
    <row r="2308" spans="30:31">
      <c r="AD2308" s="111"/>
      <c r="AE2308" s="111"/>
    </row>
    <row r="2309" spans="30:31">
      <c r="AD2309" s="111"/>
      <c r="AE2309" s="111"/>
    </row>
    <row r="2310" spans="30:31">
      <c r="AD2310" s="111"/>
      <c r="AE2310" s="111"/>
    </row>
    <row r="2311" spans="30:31">
      <c r="AD2311" s="111"/>
      <c r="AE2311" s="111"/>
    </row>
    <row r="2312" spans="30:31">
      <c r="AD2312" s="111"/>
      <c r="AE2312" s="111"/>
    </row>
    <row r="2313" spans="30:31">
      <c r="AD2313" s="111"/>
      <c r="AE2313" s="111"/>
    </row>
    <row r="2314" spans="30:31">
      <c r="AD2314" s="111"/>
      <c r="AE2314" s="111"/>
    </row>
    <row r="2315" spans="30:31">
      <c r="AD2315" s="111"/>
      <c r="AE2315" s="111"/>
    </row>
    <row r="2316" spans="30:31">
      <c r="AD2316" s="111"/>
      <c r="AE2316" s="111"/>
    </row>
    <row r="2317" spans="30:31">
      <c r="AD2317" s="111"/>
      <c r="AE2317" s="111"/>
    </row>
    <row r="2318" spans="30:31">
      <c r="AD2318" s="111"/>
      <c r="AE2318" s="111"/>
    </row>
    <row r="2319" spans="30:31">
      <c r="AD2319" s="111"/>
      <c r="AE2319" s="111"/>
    </row>
    <row r="2320" spans="30:31">
      <c r="AD2320" s="111"/>
      <c r="AE2320" s="111"/>
    </row>
    <row r="2321" spans="30:31">
      <c r="AD2321" s="111"/>
      <c r="AE2321" s="111"/>
    </row>
    <row r="2322" spans="30:31">
      <c r="AD2322" s="111"/>
      <c r="AE2322" s="111"/>
    </row>
    <row r="2323" spans="30:31">
      <c r="AD2323" s="111"/>
      <c r="AE2323" s="111"/>
    </row>
    <row r="2324" spans="30:31">
      <c r="AD2324" s="111"/>
      <c r="AE2324" s="111"/>
    </row>
    <row r="2325" spans="30:31">
      <c r="AD2325" s="111"/>
      <c r="AE2325" s="111"/>
    </row>
    <row r="2326" spans="30:31">
      <c r="AD2326" s="111"/>
      <c r="AE2326" s="111"/>
    </row>
    <row r="2327" spans="30:31">
      <c r="AD2327" s="111"/>
      <c r="AE2327" s="111"/>
    </row>
    <row r="2328" spans="30:31">
      <c r="AD2328" s="111"/>
      <c r="AE2328" s="111"/>
    </row>
    <row r="2329" spans="30:31">
      <c r="AD2329" s="111"/>
      <c r="AE2329" s="111"/>
    </row>
    <row r="2330" spans="30:31">
      <c r="AD2330" s="111"/>
      <c r="AE2330" s="111"/>
    </row>
    <row r="2331" spans="30:31">
      <c r="AD2331" s="111"/>
      <c r="AE2331" s="111"/>
    </row>
    <row r="2332" spans="30:31">
      <c r="AD2332" s="111"/>
      <c r="AE2332" s="111"/>
    </row>
    <row r="2333" spans="30:31">
      <c r="AD2333" s="111"/>
      <c r="AE2333" s="111"/>
    </row>
    <row r="2334" spans="30:31">
      <c r="AD2334" s="111"/>
      <c r="AE2334" s="111"/>
    </row>
    <row r="2335" spans="30:31">
      <c r="AD2335" s="111"/>
      <c r="AE2335" s="111"/>
    </row>
    <row r="2336" spans="30:31">
      <c r="AD2336" s="111"/>
      <c r="AE2336" s="111"/>
    </row>
    <row r="2337" spans="30:31">
      <c r="AD2337" s="111"/>
      <c r="AE2337" s="111"/>
    </row>
    <row r="2338" spans="30:31">
      <c r="AD2338" s="111"/>
      <c r="AE2338" s="111"/>
    </row>
    <row r="2339" spans="30:31">
      <c r="AD2339" s="111"/>
      <c r="AE2339" s="111"/>
    </row>
    <row r="2340" spans="30:31">
      <c r="AD2340" s="111"/>
      <c r="AE2340" s="111"/>
    </row>
    <row r="2341" spans="30:31">
      <c r="AD2341" s="111"/>
      <c r="AE2341" s="111"/>
    </row>
    <row r="2342" spans="30:31">
      <c r="AD2342" s="111"/>
      <c r="AE2342" s="111"/>
    </row>
    <row r="2343" spans="30:31">
      <c r="AD2343" s="111"/>
      <c r="AE2343" s="111"/>
    </row>
    <row r="2344" spans="30:31">
      <c r="AD2344" s="111"/>
      <c r="AE2344" s="111"/>
    </row>
    <row r="2345" spans="30:31">
      <c r="AD2345" s="111"/>
      <c r="AE2345" s="111"/>
    </row>
    <row r="2346" spans="30:31">
      <c r="AD2346" s="111"/>
      <c r="AE2346" s="111"/>
    </row>
    <row r="2347" spans="30:31">
      <c r="AD2347" s="111"/>
      <c r="AE2347" s="111"/>
    </row>
    <row r="2348" spans="30:31">
      <c r="AD2348" s="111"/>
      <c r="AE2348" s="111"/>
    </row>
    <row r="2349" spans="30:31">
      <c r="AD2349" s="111"/>
      <c r="AE2349" s="111"/>
    </row>
    <row r="2350" spans="30:31">
      <c r="AD2350" s="111"/>
      <c r="AE2350" s="111"/>
    </row>
    <row r="2351" spans="30:31">
      <c r="AD2351" s="111"/>
      <c r="AE2351" s="111"/>
    </row>
    <row r="2352" spans="30:31">
      <c r="AD2352" s="111"/>
      <c r="AE2352" s="111"/>
    </row>
    <row r="2353" spans="30:31">
      <c r="AD2353" s="111"/>
      <c r="AE2353" s="111"/>
    </row>
    <row r="2354" spans="30:31">
      <c r="AD2354" s="111"/>
      <c r="AE2354" s="111"/>
    </row>
    <row r="2355" spans="30:31">
      <c r="AD2355" s="111"/>
      <c r="AE2355" s="111"/>
    </row>
    <row r="2356" spans="30:31">
      <c r="AD2356" s="111"/>
      <c r="AE2356" s="111"/>
    </row>
    <row r="2357" spans="30:31">
      <c r="AD2357" s="111"/>
      <c r="AE2357" s="111"/>
    </row>
    <row r="2358" spans="30:31">
      <c r="AD2358" s="111"/>
      <c r="AE2358" s="111"/>
    </row>
    <row r="2359" spans="30:31">
      <c r="AD2359" s="111"/>
      <c r="AE2359" s="111"/>
    </row>
    <row r="2360" spans="30:31">
      <c r="AD2360" s="111"/>
      <c r="AE2360" s="111"/>
    </row>
    <row r="2361" spans="30:31">
      <c r="AD2361" s="111"/>
      <c r="AE2361" s="111"/>
    </row>
    <row r="2362" spans="30:31">
      <c r="AD2362" s="111"/>
      <c r="AE2362" s="111"/>
    </row>
    <row r="2363" spans="30:31">
      <c r="AD2363" s="111"/>
      <c r="AE2363" s="111"/>
    </row>
    <row r="2364" spans="30:31">
      <c r="AD2364" s="111"/>
      <c r="AE2364" s="111"/>
    </row>
    <row r="2365" spans="30:31">
      <c r="AD2365" s="111"/>
      <c r="AE2365" s="111"/>
    </row>
    <row r="2366" spans="30:31">
      <c r="AD2366" s="111"/>
      <c r="AE2366" s="111"/>
    </row>
    <row r="2367" spans="30:31">
      <c r="AD2367" s="111"/>
      <c r="AE2367" s="111"/>
    </row>
    <row r="2368" spans="30:31">
      <c r="AD2368" s="111"/>
      <c r="AE2368" s="111"/>
    </row>
    <row r="2369" spans="30:31">
      <c r="AD2369" s="111"/>
      <c r="AE2369" s="111"/>
    </row>
    <row r="2370" spans="30:31">
      <c r="AD2370" s="111"/>
      <c r="AE2370" s="111"/>
    </row>
    <row r="2371" spans="30:31">
      <c r="AD2371" s="111"/>
      <c r="AE2371" s="111"/>
    </row>
    <row r="2372" spans="30:31">
      <c r="AD2372" s="111"/>
      <c r="AE2372" s="111"/>
    </row>
    <row r="2373" spans="30:31">
      <c r="AD2373" s="111"/>
      <c r="AE2373" s="111"/>
    </row>
    <row r="2374" spans="30:31">
      <c r="AD2374" s="111"/>
      <c r="AE2374" s="111"/>
    </row>
    <row r="2375" spans="30:31">
      <c r="AD2375" s="111"/>
      <c r="AE2375" s="111"/>
    </row>
    <row r="2376" spans="30:31">
      <c r="AD2376" s="111"/>
      <c r="AE2376" s="111"/>
    </row>
    <row r="2377" spans="30:31">
      <c r="AD2377" s="111"/>
      <c r="AE2377" s="111"/>
    </row>
    <row r="2378" spans="30:31">
      <c r="AD2378" s="111"/>
      <c r="AE2378" s="111"/>
    </row>
    <row r="2379" spans="30:31">
      <c r="AD2379" s="111"/>
      <c r="AE2379" s="111"/>
    </row>
    <row r="2380" spans="30:31">
      <c r="AD2380" s="111"/>
      <c r="AE2380" s="111"/>
    </row>
    <row r="2381" spans="30:31">
      <c r="AD2381" s="111"/>
      <c r="AE2381" s="111"/>
    </row>
    <row r="2382" spans="30:31">
      <c r="AD2382" s="111"/>
      <c r="AE2382" s="111"/>
    </row>
    <row r="2383" spans="30:31">
      <c r="AD2383" s="111"/>
      <c r="AE2383" s="111"/>
    </row>
    <row r="2384" spans="30:31">
      <c r="AD2384" s="111"/>
      <c r="AE2384" s="111"/>
    </row>
    <row r="2385" spans="30:31">
      <c r="AD2385" s="111"/>
      <c r="AE2385" s="111"/>
    </row>
    <row r="2386" spans="30:31">
      <c r="AD2386" s="111"/>
      <c r="AE2386" s="111"/>
    </row>
    <row r="2387" spans="30:31">
      <c r="AD2387" s="111"/>
      <c r="AE2387" s="111"/>
    </row>
    <row r="2388" spans="30:31">
      <c r="AD2388" s="111"/>
      <c r="AE2388" s="111"/>
    </row>
    <row r="2389" spans="30:31">
      <c r="AD2389" s="111"/>
      <c r="AE2389" s="111"/>
    </row>
    <row r="2390" spans="30:31">
      <c r="AD2390" s="111"/>
      <c r="AE2390" s="111"/>
    </row>
    <row r="2391" spans="30:31">
      <c r="AD2391" s="111"/>
      <c r="AE2391" s="111"/>
    </row>
    <row r="2392" spans="30:31">
      <c r="AD2392" s="111"/>
      <c r="AE2392" s="111"/>
    </row>
    <row r="2393" spans="30:31">
      <c r="AD2393" s="111"/>
      <c r="AE2393" s="111"/>
    </row>
    <row r="2394" spans="30:31">
      <c r="AD2394" s="111"/>
      <c r="AE2394" s="111"/>
    </row>
    <row r="2395" spans="30:31">
      <c r="AD2395" s="111"/>
      <c r="AE2395" s="111"/>
    </row>
    <row r="2396" spans="30:31">
      <c r="AD2396" s="111"/>
      <c r="AE2396" s="111"/>
    </row>
    <row r="2397" spans="30:31">
      <c r="AD2397" s="111"/>
      <c r="AE2397" s="111"/>
    </row>
    <row r="2398" spans="30:31">
      <c r="AD2398" s="111"/>
      <c r="AE2398" s="111"/>
    </row>
    <row r="2399" spans="30:31">
      <c r="AD2399" s="111"/>
      <c r="AE2399" s="111"/>
    </row>
    <row r="2400" spans="30:31">
      <c r="AD2400" s="111"/>
      <c r="AE2400" s="111"/>
    </row>
    <row r="2401" spans="30:31">
      <c r="AD2401" s="111"/>
      <c r="AE2401" s="111"/>
    </row>
    <row r="2402" spans="30:31">
      <c r="AD2402" s="111"/>
      <c r="AE2402" s="111"/>
    </row>
    <row r="2403" spans="30:31">
      <c r="AD2403" s="111"/>
      <c r="AE2403" s="111"/>
    </row>
    <row r="2404" spans="30:31">
      <c r="AD2404" s="111"/>
      <c r="AE2404" s="111"/>
    </row>
    <row r="2405" spans="30:31">
      <c r="AD2405" s="111"/>
      <c r="AE2405" s="111"/>
    </row>
    <row r="2406" spans="30:31">
      <c r="AD2406" s="111"/>
      <c r="AE2406" s="111"/>
    </row>
    <row r="2407" spans="30:31">
      <c r="AD2407" s="111"/>
      <c r="AE2407" s="111"/>
    </row>
    <row r="2408" spans="30:31">
      <c r="AD2408" s="111"/>
      <c r="AE2408" s="111"/>
    </row>
    <row r="2409" spans="30:31">
      <c r="AD2409" s="111"/>
      <c r="AE2409" s="111"/>
    </row>
    <row r="2410" spans="30:31">
      <c r="AD2410" s="111"/>
      <c r="AE2410" s="111"/>
    </row>
    <row r="2411" spans="30:31">
      <c r="AD2411" s="111"/>
      <c r="AE2411" s="111"/>
    </row>
    <row r="2412" spans="30:31">
      <c r="AD2412" s="111"/>
      <c r="AE2412" s="111"/>
    </row>
    <row r="2413" spans="30:31">
      <c r="AD2413" s="111"/>
      <c r="AE2413" s="111"/>
    </row>
    <row r="2414" spans="30:31">
      <c r="AD2414" s="111"/>
      <c r="AE2414" s="111"/>
    </row>
    <row r="2415" spans="30:31">
      <c r="AD2415" s="111"/>
      <c r="AE2415" s="111"/>
    </row>
    <row r="2416" spans="30:31">
      <c r="AD2416" s="111"/>
      <c r="AE2416" s="111"/>
    </row>
    <row r="2417" spans="30:31">
      <c r="AD2417" s="111"/>
      <c r="AE2417" s="111"/>
    </row>
    <row r="2418" spans="30:31">
      <c r="AD2418" s="111"/>
      <c r="AE2418" s="111"/>
    </row>
    <row r="2419" spans="30:31">
      <c r="AD2419" s="111"/>
      <c r="AE2419" s="111"/>
    </row>
    <row r="2420" spans="30:31">
      <c r="AD2420" s="111"/>
      <c r="AE2420" s="111"/>
    </row>
    <row r="2421" spans="30:31">
      <c r="AD2421" s="111"/>
      <c r="AE2421" s="111"/>
    </row>
    <row r="2422" spans="30:31">
      <c r="AD2422" s="111"/>
      <c r="AE2422" s="111"/>
    </row>
    <row r="2423" spans="30:31">
      <c r="AD2423" s="111"/>
      <c r="AE2423" s="111"/>
    </row>
    <row r="2424" spans="30:31">
      <c r="AD2424" s="111"/>
      <c r="AE2424" s="111"/>
    </row>
    <row r="2425" spans="30:31">
      <c r="AD2425" s="111"/>
      <c r="AE2425" s="111"/>
    </row>
    <row r="2426" spans="30:31">
      <c r="AD2426" s="111"/>
      <c r="AE2426" s="111"/>
    </row>
    <row r="2427" spans="30:31">
      <c r="AD2427" s="111"/>
      <c r="AE2427" s="111"/>
    </row>
    <row r="2428" spans="30:31">
      <c r="AD2428" s="111"/>
      <c r="AE2428" s="111"/>
    </row>
    <row r="2429" spans="30:31">
      <c r="AD2429" s="111"/>
      <c r="AE2429" s="111"/>
    </row>
    <row r="2430" spans="30:31">
      <c r="AD2430" s="111"/>
      <c r="AE2430" s="111"/>
    </row>
    <row r="2431" spans="30:31">
      <c r="AD2431" s="111"/>
      <c r="AE2431" s="111"/>
    </row>
    <row r="2432" spans="30:31">
      <c r="AD2432" s="111"/>
      <c r="AE2432" s="111"/>
    </row>
    <row r="2433" spans="30:31">
      <c r="AD2433" s="111"/>
      <c r="AE2433" s="111"/>
    </row>
    <row r="2434" spans="30:31">
      <c r="AD2434" s="111"/>
      <c r="AE2434" s="111"/>
    </row>
    <row r="2435" spans="30:31">
      <c r="AD2435" s="111"/>
      <c r="AE2435" s="111"/>
    </row>
    <row r="2436" spans="30:31">
      <c r="AD2436" s="111"/>
      <c r="AE2436" s="111"/>
    </row>
    <row r="2437" spans="30:31">
      <c r="AD2437" s="111"/>
      <c r="AE2437" s="111"/>
    </row>
    <row r="2438" spans="30:31">
      <c r="AD2438" s="111"/>
      <c r="AE2438" s="111"/>
    </row>
    <row r="2439" spans="30:31">
      <c r="AD2439" s="111"/>
      <c r="AE2439" s="111"/>
    </row>
    <row r="2440" spans="30:31">
      <c r="AD2440" s="111"/>
      <c r="AE2440" s="111"/>
    </row>
    <row r="2441" spans="30:31">
      <c r="AD2441" s="111"/>
      <c r="AE2441" s="111"/>
    </row>
    <row r="2442" spans="30:31">
      <c r="AD2442" s="111"/>
      <c r="AE2442" s="111"/>
    </row>
    <row r="2443" spans="30:31">
      <c r="AD2443" s="111"/>
      <c r="AE2443" s="111"/>
    </row>
    <row r="2444" spans="30:31">
      <c r="AD2444" s="111"/>
      <c r="AE2444" s="111"/>
    </row>
    <row r="2445" spans="30:31">
      <c r="AD2445" s="111"/>
      <c r="AE2445" s="111"/>
    </row>
    <row r="2446" spans="30:31">
      <c r="AD2446" s="111"/>
      <c r="AE2446" s="111"/>
    </row>
    <row r="2447" spans="30:31">
      <c r="AD2447" s="111"/>
      <c r="AE2447" s="111"/>
    </row>
    <row r="2448" spans="30:31">
      <c r="AD2448" s="111"/>
      <c r="AE2448" s="111"/>
    </row>
    <row r="2449" spans="30:31">
      <c r="AD2449" s="111"/>
      <c r="AE2449" s="111"/>
    </row>
    <row r="2450" spans="30:31">
      <c r="AD2450" s="111"/>
      <c r="AE2450" s="111"/>
    </row>
    <row r="2451" spans="30:31">
      <c r="AD2451" s="111"/>
      <c r="AE2451" s="111"/>
    </row>
    <row r="2452" spans="30:31">
      <c r="AD2452" s="111"/>
      <c r="AE2452" s="111"/>
    </row>
    <row r="2453" spans="30:31">
      <c r="AD2453" s="111"/>
      <c r="AE2453" s="111"/>
    </row>
    <row r="2454" spans="30:31">
      <c r="AD2454" s="111"/>
      <c r="AE2454" s="111"/>
    </row>
    <row r="2455" spans="30:31">
      <c r="AD2455" s="111"/>
      <c r="AE2455" s="111"/>
    </row>
    <row r="2456" spans="30:31">
      <c r="AD2456" s="111"/>
      <c r="AE2456" s="111"/>
    </row>
    <row r="2457" spans="30:31">
      <c r="AD2457" s="111"/>
      <c r="AE2457" s="111"/>
    </row>
    <row r="2458" spans="30:31">
      <c r="AD2458" s="111"/>
      <c r="AE2458" s="111"/>
    </row>
    <row r="2459" spans="30:31">
      <c r="AD2459" s="111"/>
      <c r="AE2459" s="111"/>
    </row>
    <row r="2460" spans="30:31">
      <c r="AD2460" s="111"/>
      <c r="AE2460" s="111"/>
    </row>
    <row r="2461" spans="30:31">
      <c r="AD2461" s="111"/>
      <c r="AE2461" s="111"/>
    </row>
    <row r="2462" spans="30:31">
      <c r="AD2462" s="111"/>
      <c r="AE2462" s="111"/>
    </row>
    <row r="2463" spans="30:31">
      <c r="AD2463" s="111"/>
      <c r="AE2463" s="111"/>
    </row>
    <row r="2464" spans="30:31">
      <c r="AD2464" s="111"/>
      <c r="AE2464" s="111"/>
    </row>
    <row r="2465" spans="30:31">
      <c r="AD2465" s="111"/>
      <c r="AE2465" s="111"/>
    </row>
    <row r="2466" spans="30:31">
      <c r="AD2466" s="111"/>
      <c r="AE2466" s="111"/>
    </row>
    <row r="2467" spans="30:31">
      <c r="AD2467" s="111"/>
      <c r="AE2467" s="111"/>
    </row>
    <row r="2468" spans="30:31">
      <c r="AD2468" s="111"/>
      <c r="AE2468" s="111"/>
    </row>
    <row r="2469" spans="30:31">
      <c r="AD2469" s="111"/>
      <c r="AE2469" s="111"/>
    </row>
    <row r="2470" spans="30:31">
      <c r="AD2470" s="111"/>
      <c r="AE2470" s="111"/>
    </row>
    <row r="2471" spans="30:31">
      <c r="AD2471" s="111"/>
      <c r="AE2471" s="111"/>
    </row>
    <row r="2472" spans="30:31">
      <c r="AD2472" s="111"/>
      <c r="AE2472" s="111"/>
    </row>
    <row r="2473" spans="30:31">
      <c r="AD2473" s="111"/>
      <c r="AE2473" s="111"/>
    </row>
    <row r="2474" spans="30:31">
      <c r="AD2474" s="111"/>
      <c r="AE2474" s="111"/>
    </row>
    <row r="2475" spans="30:31">
      <c r="AD2475" s="111"/>
      <c r="AE2475" s="111"/>
    </row>
    <row r="2476" spans="30:31">
      <c r="AD2476" s="111"/>
      <c r="AE2476" s="111"/>
    </row>
    <row r="2477" spans="30:31">
      <c r="AD2477" s="111"/>
      <c r="AE2477" s="111"/>
    </row>
    <row r="2478" spans="30:31">
      <c r="AD2478" s="111"/>
      <c r="AE2478" s="111"/>
    </row>
    <row r="2479" spans="30:31">
      <c r="AD2479" s="111"/>
      <c r="AE2479" s="111"/>
    </row>
    <row r="2480" spans="30:31">
      <c r="AD2480" s="111"/>
      <c r="AE2480" s="111"/>
    </row>
    <row r="2481" spans="30:31">
      <c r="AD2481" s="111"/>
      <c r="AE2481" s="111"/>
    </row>
    <row r="2482" spans="30:31">
      <c r="AD2482" s="111"/>
      <c r="AE2482" s="111"/>
    </row>
    <row r="2483" spans="30:31">
      <c r="AD2483" s="111"/>
      <c r="AE2483" s="111"/>
    </row>
    <row r="2484" spans="30:31">
      <c r="AD2484" s="111"/>
      <c r="AE2484" s="111"/>
    </row>
    <row r="2485" spans="30:31">
      <c r="AD2485" s="111"/>
      <c r="AE2485" s="111"/>
    </row>
    <row r="2486" spans="30:31">
      <c r="AD2486" s="111"/>
      <c r="AE2486" s="111"/>
    </row>
    <row r="2487" spans="30:31">
      <c r="AD2487" s="111"/>
      <c r="AE2487" s="111"/>
    </row>
    <row r="2488" spans="30:31">
      <c r="AD2488" s="111"/>
      <c r="AE2488" s="111"/>
    </row>
    <row r="2489" spans="30:31">
      <c r="AD2489" s="111"/>
      <c r="AE2489" s="111"/>
    </row>
    <row r="2490" spans="30:31">
      <c r="AD2490" s="111"/>
      <c r="AE2490" s="111"/>
    </row>
    <row r="2491" spans="30:31">
      <c r="AD2491" s="111"/>
      <c r="AE2491" s="111"/>
    </row>
    <row r="2492" spans="30:31">
      <c r="AD2492" s="111"/>
      <c r="AE2492" s="111"/>
    </row>
    <row r="2493" spans="30:31">
      <c r="AD2493" s="111"/>
      <c r="AE2493" s="111"/>
    </row>
    <row r="2494" spans="30:31">
      <c r="AD2494" s="111"/>
      <c r="AE2494" s="111"/>
    </row>
    <row r="2495" spans="30:31">
      <c r="AD2495" s="111"/>
      <c r="AE2495" s="111"/>
    </row>
    <row r="2496" spans="30:31">
      <c r="AD2496" s="111"/>
      <c r="AE2496" s="111"/>
    </row>
    <row r="2497" spans="30:31">
      <c r="AD2497" s="111"/>
      <c r="AE2497" s="111"/>
    </row>
    <row r="2498" spans="30:31">
      <c r="AD2498" s="111"/>
      <c r="AE2498" s="111"/>
    </row>
    <row r="2499" spans="30:31">
      <c r="AD2499" s="111"/>
      <c r="AE2499" s="111"/>
    </row>
    <row r="2500" spans="30:31">
      <c r="AD2500" s="111"/>
      <c r="AE2500" s="111"/>
    </row>
    <row r="2501" spans="30:31">
      <c r="AD2501" s="111"/>
      <c r="AE2501" s="111"/>
    </row>
    <row r="2502" spans="30:31">
      <c r="AD2502" s="111"/>
      <c r="AE2502" s="111"/>
    </row>
    <row r="2503" spans="30:31">
      <c r="AD2503" s="111"/>
      <c r="AE2503" s="111"/>
    </row>
    <row r="2504" spans="30:31">
      <c r="AD2504" s="111"/>
      <c r="AE2504" s="111"/>
    </row>
    <row r="2505" spans="30:31">
      <c r="AD2505" s="111"/>
      <c r="AE2505" s="111"/>
    </row>
    <row r="2506" spans="30:31">
      <c r="AD2506" s="111"/>
      <c r="AE2506" s="111"/>
    </row>
    <row r="2507" spans="30:31">
      <c r="AD2507" s="111"/>
      <c r="AE2507" s="111"/>
    </row>
    <row r="2508" spans="30:31">
      <c r="AD2508" s="111"/>
      <c r="AE2508" s="111"/>
    </row>
    <row r="2509" spans="30:31">
      <c r="AD2509" s="111"/>
      <c r="AE2509" s="111"/>
    </row>
    <row r="2510" spans="30:31">
      <c r="AD2510" s="111"/>
      <c r="AE2510" s="111"/>
    </row>
    <row r="2511" spans="30:31">
      <c r="AD2511" s="111"/>
      <c r="AE2511" s="111"/>
    </row>
    <row r="2512" spans="30:31">
      <c r="AD2512" s="111"/>
      <c r="AE2512" s="111"/>
    </row>
    <row r="2513" spans="30:31">
      <c r="AD2513" s="111"/>
      <c r="AE2513" s="111"/>
    </row>
    <row r="2514" spans="30:31">
      <c r="AD2514" s="111"/>
      <c r="AE2514" s="111"/>
    </row>
    <row r="2515" spans="30:31">
      <c r="AD2515" s="111"/>
      <c r="AE2515" s="111"/>
    </row>
    <row r="2516" spans="30:31">
      <c r="AD2516" s="111"/>
      <c r="AE2516" s="111"/>
    </row>
    <row r="2517" spans="30:31">
      <c r="AD2517" s="111"/>
      <c r="AE2517" s="111"/>
    </row>
    <row r="2518" spans="30:31">
      <c r="AD2518" s="111"/>
      <c r="AE2518" s="111"/>
    </row>
    <row r="2519" spans="30:31">
      <c r="AD2519" s="111"/>
      <c r="AE2519" s="111"/>
    </row>
    <row r="2520" spans="30:31">
      <c r="AD2520" s="111"/>
      <c r="AE2520" s="111"/>
    </row>
    <row r="2521" spans="30:31">
      <c r="AD2521" s="111"/>
      <c r="AE2521" s="111"/>
    </row>
    <row r="2522" spans="30:31">
      <c r="AD2522" s="111"/>
      <c r="AE2522" s="111"/>
    </row>
    <row r="2523" spans="30:31">
      <c r="AD2523" s="111"/>
      <c r="AE2523" s="111"/>
    </row>
    <row r="2524" spans="30:31">
      <c r="AD2524" s="111"/>
      <c r="AE2524" s="111"/>
    </row>
    <row r="2525" spans="30:31">
      <c r="AD2525" s="111"/>
      <c r="AE2525" s="111"/>
    </row>
    <row r="2526" spans="30:31">
      <c r="AD2526" s="111"/>
      <c r="AE2526" s="111"/>
    </row>
    <row r="2527" spans="30:31">
      <c r="AD2527" s="111"/>
      <c r="AE2527" s="111"/>
    </row>
    <row r="2528" spans="30:31">
      <c r="AD2528" s="111"/>
      <c r="AE2528" s="111"/>
    </row>
    <row r="2529" spans="30:31">
      <c r="AD2529" s="111"/>
      <c r="AE2529" s="111"/>
    </row>
    <row r="2530" spans="30:31">
      <c r="AD2530" s="111"/>
      <c r="AE2530" s="111"/>
    </row>
    <row r="2531" spans="30:31">
      <c r="AD2531" s="111"/>
      <c r="AE2531" s="111"/>
    </row>
    <row r="2532" spans="30:31">
      <c r="AD2532" s="111"/>
      <c r="AE2532" s="111"/>
    </row>
    <row r="2533" spans="30:31">
      <c r="AD2533" s="111"/>
      <c r="AE2533" s="111"/>
    </row>
    <row r="2534" spans="30:31">
      <c r="AD2534" s="111"/>
      <c r="AE2534" s="111"/>
    </row>
    <row r="2535" spans="30:31">
      <c r="AD2535" s="111"/>
      <c r="AE2535" s="111"/>
    </row>
    <row r="2536" spans="30:31">
      <c r="AD2536" s="111"/>
      <c r="AE2536" s="111"/>
    </row>
    <row r="2537" spans="30:31">
      <c r="AD2537" s="111"/>
      <c r="AE2537" s="111"/>
    </row>
    <row r="2538" spans="30:31">
      <c r="AD2538" s="111"/>
      <c r="AE2538" s="111"/>
    </row>
    <row r="2539" spans="30:31">
      <c r="AD2539" s="111"/>
      <c r="AE2539" s="111"/>
    </row>
    <row r="2540" spans="30:31">
      <c r="AD2540" s="111"/>
      <c r="AE2540" s="111"/>
    </row>
    <row r="2541" spans="30:31">
      <c r="AD2541" s="111"/>
      <c r="AE2541" s="111"/>
    </row>
    <row r="2542" spans="30:31">
      <c r="AD2542" s="111"/>
      <c r="AE2542" s="111"/>
    </row>
    <row r="2543" spans="30:31">
      <c r="AD2543" s="111"/>
      <c r="AE2543" s="111"/>
    </row>
    <row r="2544" spans="30:31">
      <c r="AD2544" s="111"/>
      <c r="AE2544" s="111"/>
    </row>
    <row r="2545" spans="30:31">
      <c r="AD2545" s="111"/>
      <c r="AE2545" s="111"/>
    </row>
    <row r="2546" spans="30:31">
      <c r="AD2546" s="111"/>
      <c r="AE2546" s="111"/>
    </row>
    <row r="2547" spans="30:31">
      <c r="AD2547" s="111"/>
      <c r="AE2547" s="111"/>
    </row>
    <row r="2548" spans="30:31">
      <c r="AD2548" s="111"/>
      <c r="AE2548" s="111"/>
    </row>
    <row r="2549" spans="30:31">
      <c r="AD2549" s="111"/>
      <c r="AE2549" s="111"/>
    </row>
    <row r="2550" spans="30:31">
      <c r="AD2550" s="111"/>
      <c r="AE2550" s="111"/>
    </row>
    <row r="2551" spans="30:31">
      <c r="AD2551" s="111"/>
      <c r="AE2551" s="111"/>
    </row>
    <row r="2552" spans="30:31">
      <c r="AD2552" s="111"/>
      <c r="AE2552" s="111"/>
    </row>
    <row r="2553" spans="30:31">
      <c r="AD2553" s="111"/>
      <c r="AE2553" s="111"/>
    </row>
    <row r="2554" spans="30:31">
      <c r="AD2554" s="111"/>
      <c r="AE2554" s="111"/>
    </row>
    <row r="2555" spans="30:31">
      <c r="AD2555" s="111"/>
      <c r="AE2555" s="111"/>
    </row>
    <row r="2556" spans="30:31">
      <c r="AD2556" s="111"/>
      <c r="AE2556" s="111"/>
    </row>
    <row r="2557" spans="30:31">
      <c r="AD2557" s="111"/>
      <c r="AE2557" s="111"/>
    </row>
    <row r="2558" spans="30:31">
      <c r="AD2558" s="111"/>
      <c r="AE2558" s="111"/>
    </row>
    <row r="2559" spans="30:31">
      <c r="AD2559" s="111"/>
      <c r="AE2559" s="111"/>
    </row>
    <row r="2560" spans="30:31">
      <c r="AD2560" s="111"/>
      <c r="AE2560" s="111"/>
    </row>
    <row r="2561" spans="30:31">
      <c r="AD2561" s="111"/>
      <c r="AE2561" s="111"/>
    </row>
    <row r="2562" spans="30:31">
      <c r="AD2562" s="111"/>
      <c r="AE2562" s="111"/>
    </row>
    <row r="2563" spans="30:31">
      <c r="AD2563" s="111"/>
      <c r="AE2563" s="111"/>
    </row>
    <row r="2564" spans="30:31">
      <c r="AD2564" s="111"/>
      <c r="AE2564" s="111"/>
    </row>
    <row r="2565" spans="30:31">
      <c r="AD2565" s="111"/>
      <c r="AE2565" s="111"/>
    </row>
    <row r="2566" spans="30:31">
      <c r="AD2566" s="111"/>
      <c r="AE2566" s="111"/>
    </row>
    <row r="2567" spans="30:31">
      <c r="AD2567" s="111"/>
      <c r="AE2567" s="111"/>
    </row>
    <row r="2568" spans="30:31">
      <c r="AD2568" s="111"/>
      <c r="AE2568" s="111"/>
    </row>
    <row r="2569" spans="30:31">
      <c r="AD2569" s="111"/>
      <c r="AE2569" s="111"/>
    </row>
    <row r="2570" spans="30:31">
      <c r="AD2570" s="111"/>
      <c r="AE2570" s="111"/>
    </row>
    <row r="2571" spans="30:31">
      <c r="AD2571" s="111"/>
      <c r="AE2571" s="111"/>
    </row>
    <row r="2572" spans="30:31">
      <c r="AD2572" s="111"/>
      <c r="AE2572" s="111"/>
    </row>
    <row r="2573" spans="30:31">
      <c r="AD2573" s="111"/>
      <c r="AE2573" s="111"/>
    </row>
    <row r="2574" spans="30:31">
      <c r="AD2574" s="111"/>
      <c r="AE2574" s="111"/>
    </row>
    <row r="2575" spans="30:31">
      <c r="AD2575" s="111"/>
      <c r="AE2575" s="111"/>
    </row>
    <row r="2576" spans="30:31">
      <c r="AD2576" s="111"/>
      <c r="AE2576" s="111"/>
    </row>
    <row r="2577" spans="30:31">
      <c r="AD2577" s="111"/>
      <c r="AE2577" s="111"/>
    </row>
    <row r="2578" spans="30:31">
      <c r="AD2578" s="111"/>
      <c r="AE2578" s="111"/>
    </row>
    <row r="2579" spans="30:31">
      <c r="AD2579" s="111"/>
      <c r="AE2579" s="111"/>
    </row>
    <row r="2580" spans="30:31">
      <c r="AD2580" s="111"/>
      <c r="AE2580" s="111"/>
    </row>
    <row r="2581" spans="30:31">
      <c r="AD2581" s="111"/>
      <c r="AE2581" s="111"/>
    </row>
    <row r="2582" spans="30:31">
      <c r="AD2582" s="111"/>
      <c r="AE2582" s="111"/>
    </row>
    <row r="2583" spans="30:31">
      <c r="AD2583" s="111"/>
      <c r="AE2583" s="111"/>
    </row>
    <row r="2584" spans="30:31">
      <c r="AD2584" s="111"/>
      <c r="AE2584" s="111"/>
    </row>
    <row r="2585" spans="30:31">
      <c r="AD2585" s="111"/>
      <c r="AE2585" s="111"/>
    </row>
    <row r="2586" spans="30:31">
      <c r="AD2586" s="111"/>
      <c r="AE2586" s="111"/>
    </row>
    <row r="2587" spans="30:31">
      <c r="AD2587" s="111"/>
      <c r="AE2587" s="111"/>
    </row>
    <row r="2588" spans="30:31">
      <c r="AD2588" s="111"/>
      <c r="AE2588" s="111"/>
    </row>
    <row r="2589" spans="30:31">
      <c r="AD2589" s="111"/>
      <c r="AE2589" s="111"/>
    </row>
    <row r="2590" spans="30:31">
      <c r="AD2590" s="111"/>
      <c r="AE2590" s="111"/>
    </row>
    <row r="2591" spans="30:31">
      <c r="AD2591" s="111"/>
      <c r="AE2591" s="111"/>
    </row>
    <row r="2592" spans="30:31">
      <c r="AD2592" s="111"/>
      <c r="AE2592" s="111"/>
    </row>
    <row r="2593" spans="30:31">
      <c r="AD2593" s="111"/>
      <c r="AE2593" s="111"/>
    </row>
    <row r="2594" spans="30:31">
      <c r="AD2594" s="111"/>
      <c r="AE2594" s="111"/>
    </row>
    <row r="2595" spans="30:31">
      <c r="AD2595" s="111"/>
      <c r="AE2595" s="111"/>
    </row>
    <row r="2596" spans="30:31">
      <c r="AD2596" s="111"/>
      <c r="AE2596" s="111"/>
    </row>
    <row r="2597" spans="30:31">
      <c r="AD2597" s="111"/>
      <c r="AE2597" s="111"/>
    </row>
    <row r="2598" spans="30:31">
      <c r="AD2598" s="111"/>
      <c r="AE2598" s="111"/>
    </row>
    <row r="2599" spans="30:31">
      <c r="AD2599" s="111"/>
      <c r="AE2599" s="111"/>
    </row>
    <row r="2600" spans="30:31">
      <c r="AD2600" s="111"/>
      <c r="AE2600" s="111"/>
    </row>
    <row r="2601" spans="30:31">
      <c r="AD2601" s="111"/>
      <c r="AE2601" s="111"/>
    </row>
    <row r="2602" spans="30:31">
      <c r="AD2602" s="111"/>
      <c r="AE2602" s="111"/>
    </row>
    <row r="2603" spans="30:31">
      <c r="AD2603" s="111"/>
      <c r="AE2603" s="111"/>
    </row>
    <row r="2604" spans="30:31">
      <c r="AD2604" s="111"/>
      <c r="AE2604" s="111"/>
    </row>
    <row r="2605" spans="30:31">
      <c r="AD2605" s="111"/>
      <c r="AE2605" s="111"/>
    </row>
    <row r="2606" spans="30:31">
      <c r="AD2606" s="111"/>
      <c r="AE2606" s="111"/>
    </row>
    <row r="2607" spans="30:31">
      <c r="AD2607" s="111"/>
      <c r="AE2607" s="111"/>
    </row>
    <row r="2608" spans="30:31">
      <c r="AD2608" s="111"/>
      <c r="AE2608" s="111"/>
    </row>
    <row r="2609" spans="30:31">
      <c r="AD2609" s="111"/>
      <c r="AE2609" s="111"/>
    </row>
    <row r="2610" spans="30:31">
      <c r="AD2610" s="111"/>
      <c r="AE2610" s="111"/>
    </row>
    <row r="2611" spans="30:31">
      <c r="AD2611" s="111"/>
      <c r="AE2611" s="111"/>
    </row>
    <row r="2612" spans="30:31">
      <c r="AD2612" s="111"/>
      <c r="AE2612" s="111"/>
    </row>
    <row r="2613" spans="30:31">
      <c r="AD2613" s="111"/>
      <c r="AE2613" s="111"/>
    </row>
    <row r="2614" spans="30:31">
      <c r="AD2614" s="111"/>
      <c r="AE2614" s="111"/>
    </row>
    <row r="2615" spans="30:31">
      <c r="AD2615" s="111"/>
      <c r="AE2615" s="111"/>
    </row>
    <row r="2616" spans="30:31">
      <c r="AD2616" s="111"/>
      <c r="AE2616" s="111"/>
    </row>
    <row r="2617" spans="30:31">
      <c r="AD2617" s="111"/>
      <c r="AE2617" s="111"/>
    </row>
    <row r="2618" spans="30:31">
      <c r="AD2618" s="111"/>
      <c r="AE2618" s="111"/>
    </row>
    <row r="2619" spans="30:31">
      <c r="AD2619" s="111"/>
      <c r="AE2619" s="111"/>
    </row>
    <row r="2620" spans="30:31">
      <c r="AD2620" s="111"/>
      <c r="AE2620" s="111"/>
    </row>
    <row r="2621" spans="30:31">
      <c r="AD2621" s="111"/>
      <c r="AE2621" s="111"/>
    </row>
    <row r="2622" spans="30:31">
      <c r="AD2622" s="111"/>
      <c r="AE2622" s="111"/>
    </row>
    <row r="2623" spans="30:31">
      <c r="AD2623" s="111"/>
      <c r="AE2623" s="111"/>
    </row>
    <row r="2624" spans="30:31">
      <c r="AD2624" s="111"/>
      <c r="AE2624" s="111"/>
    </row>
    <row r="2625" spans="30:31">
      <c r="AD2625" s="111"/>
      <c r="AE2625" s="111"/>
    </row>
    <row r="2626" spans="30:31">
      <c r="AD2626" s="111"/>
      <c r="AE2626" s="111"/>
    </row>
    <row r="2627" spans="30:31">
      <c r="AD2627" s="111"/>
      <c r="AE2627" s="111"/>
    </row>
    <row r="2628" spans="30:31">
      <c r="AD2628" s="111"/>
      <c r="AE2628" s="111"/>
    </row>
    <row r="2629" spans="30:31">
      <c r="AD2629" s="111"/>
      <c r="AE2629" s="111"/>
    </row>
    <row r="2630" spans="30:31">
      <c r="AD2630" s="111"/>
      <c r="AE2630" s="111"/>
    </row>
    <row r="2631" spans="30:31">
      <c r="AD2631" s="111"/>
      <c r="AE2631" s="111"/>
    </row>
    <row r="2632" spans="30:31">
      <c r="AD2632" s="111"/>
      <c r="AE2632" s="111"/>
    </row>
    <row r="2633" spans="30:31">
      <c r="AD2633" s="111"/>
      <c r="AE2633" s="111"/>
    </row>
    <row r="2634" spans="30:31">
      <c r="AD2634" s="111"/>
      <c r="AE2634" s="111"/>
    </row>
    <row r="2635" spans="30:31">
      <c r="AD2635" s="111"/>
      <c r="AE2635" s="111"/>
    </row>
    <row r="2636" spans="30:31">
      <c r="AD2636" s="111"/>
      <c r="AE2636" s="111"/>
    </row>
    <row r="2637" spans="30:31">
      <c r="AD2637" s="111"/>
      <c r="AE2637" s="111"/>
    </row>
    <row r="2638" spans="30:31">
      <c r="AD2638" s="111"/>
      <c r="AE2638" s="111"/>
    </row>
    <row r="2639" spans="30:31">
      <c r="AD2639" s="111"/>
      <c r="AE2639" s="111"/>
    </row>
    <row r="2640" spans="30:31">
      <c r="AD2640" s="111"/>
      <c r="AE2640" s="111"/>
    </row>
    <row r="2641" spans="30:31">
      <c r="AD2641" s="111"/>
      <c r="AE2641" s="111"/>
    </row>
    <row r="2642" spans="30:31">
      <c r="AD2642" s="111"/>
      <c r="AE2642" s="111"/>
    </row>
    <row r="2643" spans="30:31">
      <c r="AD2643" s="111"/>
      <c r="AE2643" s="111"/>
    </row>
    <row r="2644" spans="30:31">
      <c r="AD2644" s="111"/>
      <c r="AE2644" s="111"/>
    </row>
    <row r="2645" spans="30:31">
      <c r="AD2645" s="111"/>
      <c r="AE2645" s="111"/>
    </row>
    <row r="2646" spans="30:31">
      <c r="AD2646" s="111"/>
      <c r="AE2646" s="111"/>
    </row>
    <row r="2647" spans="30:31">
      <c r="AD2647" s="111"/>
      <c r="AE2647" s="111"/>
    </row>
    <row r="2648" spans="30:31">
      <c r="AD2648" s="111"/>
      <c r="AE2648" s="111"/>
    </row>
    <row r="2649" spans="30:31">
      <c r="AD2649" s="111"/>
      <c r="AE2649" s="111"/>
    </row>
    <row r="2650" spans="30:31">
      <c r="AD2650" s="111"/>
      <c r="AE2650" s="111"/>
    </row>
    <row r="2651" spans="30:31">
      <c r="AD2651" s="111"/>
      <c r="AE2651" s="111"/>
    </row>
    <row r="2652" spans="30:31">
      <c r="AD2652" s="111"/>
      <c r="AE2652" s="111"/>
    </row>
    <row r="2653" spans="30:31">
      <c r="AD2653" s="111"/>
      <c r="AE2653" s="111"/>
    </row>
    <row r="2654" spans="30:31">
      <c r="AD2654" s="111"/>
      <c r="AE2654" s="111"/>
    </row>
    <row r="2655" spans="30:31">
      <c r="AD2655" s="111"/>
      <c r="AE2655" s="111"/>
    </row>
    <row r="2656" spans="30:31">
      <c r="AD2656" s="111"/>
      <c r="AE2656" s="111"/>
    </row>
    <row r="2657" spans="30:31">
      <c r="AD2657" s="111"/>
      <c r="AE2657" s="111"/>
    </row>
    <row r="2658" spans="30:31">
      <c r="AD2658" s="111"/>
      <c r="AE2658" s="111"/>
    </row>
    <row r="2659" spans="30:31">
      <c r="AD2659" s="111"/>
      <c r="AE2659" s="111"/>
    </row>
    <row r="2660" spans="30:31">
      <c r="AD2660" s="111"/>
      <c r="AE2660" s="111"/>
    </row>
    <row r="2661" spans="30:31">
      <c r="AD2661" s="111"/>
      <c r="AE2661" s="111"/>
    </row>
    <row r="2662" spans="30:31">
      <c r="AD2662" s="111"/>
      <c r="AE2662" s="111"/>
    </row>
    <row r="2663" spans="30:31">
      <c r="AD2663" s="111"/>
      <c r="AE2663" s="111"/>
    </row>
    <row r="2664" spans="30:31">
      <c r="AD2664" s="111"/>
      <c r="AE2664" s="111"/>
    </row>
    <row r="2665" spans="30:31">
      <c r="AD2665" s="111"/>
      <c r="AE2665" s="111"/>
    </row>
    <row r="2666" spans="30:31">
      <c r="AD2666" s="111"/>
      <c r="AE2666" s="111"/>
    </row>
    <row r="2667" spans="30:31">
      <c r="AD2667" s="111"/>
      <c r="AE2667" s="111"/>
    </row>
    <row r="2668" spans="30:31">
      <c r="AD2668" s="111"/>
      <c r="AE2668" s="111"/>
    </row>
    <row r="2669" spans="30:31">
      <c r="AD2669" s="111"/>
      <c r="AE2669" s="111"/>
    </row>
    <row r="2670" spans="30:31">
      <c r="AD2670" s="111"/>
      <c r="AE2670" s="111"/>
    </row>
    <row r="2671" spans="30:31">
      <c r="AD2671" s="111"/>
      <c r="AE2671" s="111"/>
    </row>
    <row r="2672" spans="30:31">
      <c r="AD2672" s="111"/>
      <c r="AE2672" s="111"/>
    </row>
    <row r="2673" spans="30:31">
      <c r="AD2673" s="111"/>
      <c r="AE2673" s="111"/>
    </row>
    <row r="2674" spans="30:31">
      <c r="AD2674" s="111"/>
      <c r="AE2674" s="111"/>
    </row>
    <row r="2675" spans="30:31">
      <c r="AD2675" s="111"/>
      <c r="AE2675" s="111"/>
    </row>
    <row r="2676" spans="30:31">
      <c r="AD2676" s="111"/>
      <c r="AE2676" s="111"/>
    </row>
    <row r="2677" spans="30:31">
      <c r="AD2677" s="111"/>
      <c r="AE2677" s="111"/>
    </row>
    <row r="2678" spans="30:31">
      <c r="AD2678" s="111"/>
      <c r="AE2678" s="111"/>
    </row>
    <row r="2679" spans="30:31">
      <c r="AD2679" s="111"/>
      <c r="AE2679" s="111"/>
    </row>
    <row r="2680" spans="30:31">
      <c r="AD2680" s="111"/>
      <c r="AE2680" s="111"/>
    </row>
    <row r="2681" spans="30:31">
      <c r="AD2681" s="111"/>
      <c r="AE2681" s="111"/>
    </row>
    <row r="2682" spans="30:31">
      <c r="AD2682" s="111"/>
      <c r="AE2682" s="111"/>
    </row>
    <row r="2683" spans="30:31">
      <c r="AD2683" s="111"/>
      <c r="AE2683" s="111"/>
    </row>
    <row r="2684" spans="30:31">
      <c r="AD2684" s="111"/>
      <c r="AE2684" s="111"/>
    </row>
    <row r="2685" spans="30:31">
      <c r="AD2685" s="111"/>
      <c r="AE2685" s="111"/>
    </row>
    <row r="2686" spans="30:31">
      <c r="AD2686" s="111"/>
      <c r="AE2686" s="111"/>
    </row>
    <row r="2687" spans="30:31">
      <c r="AD2687" s="111"/>
      <c r="AE2687" s="111"/>
    </row>
    <row r="2688" spans="30:31">
      <c r="AD2688" s="111"/>
      <c r="AE2688" s="111"/>
    </row>
    <row r="2689" spans="30:31">
      <c r="AD2689" s="111"/>
      <c r="AE2689" s="111"/>
    </row>
    <row r="2690" spans="30:31">
      <c r="AD2690" s="111"/>
      <c r="AE2690" s="111"/>
    </row>
    <row r="2691" spans="30:31">
      <c r="AD2691" s="111"/>
      <c r="AE2691" s="111"/>
    </row>
    <row r="2692" spans="30:31">
      <c r="AD2692" s="111"/>
      <c r="AE2692" s="111"/>
    </row>
    <row r="2693" spans="30:31">
      <c r="AD2693" s="111"/>
      <c r="AE2693" s="111"/>
    </row>
    <row r="2694" spans="30:31">
      <c r="AD2694" s="111"/>
      <c r="AE2694" s="111"/>
    </row>
    <row r="2695" spans="30:31">
      <c r="AD2695" s="111"/>
      <c r="AE2695" s="111"/>
    </row>
    <row r="2696" spans="30:31">
      <c r="AD2696" s="111"/>
      <c r="AE2696" s="111"/>
    </row>
    <row r="2697" spans="30:31">
      <c r="AD2697" s="111"/>
      <c r="AE2697" s="111"/>
    </row>
    <row r="2698" spans="30:31">
      <c r="AD2698" s="111"/>
      <c r="AE2698" s="111"/>
    </row>
    <row r="2699" spans="30:31">
      <c r="AD2699" s="111"/>
      <c r="AE2699" s="111"/>
    </row>
    <row r="2700" spans="30:31">
      <c r="AD2700" s="111"/>
      <c r="AE2700" s="111"/>
    </row>
    <row r="2701" spans="30:31">
      <c r="AD2701" s="111"/>
      <c r="AE2701" s="111"/>
    </row>
    <row r="2702" spans="30:31">
      <c r="AD2702" s="111"/>
      <c r="AE2702" s="111"/>
    </row>
    <row r="2703" spans="30:31">
      <c r="AD2703" s="111"/>
      <c r="AE2703" s="111"/>
    </row>
    <row r="2704" spans="30:31">
      <c r="AD2704" s="111"/>
      <c r="AE2704" s="111"/>
    </row>
    <row r="2705" spans="30:31">
      <c r="AD2705" s="111"/>
      <c r="AE2705" s="111"/>
    </row>
    <row r="2706" spans="30:31">
      <c r="AD2706" s="111"/>
      <c r="AE2706" s="111"/>
    </row>
    <row r="2707" spans="30:31">
      <c r="AD2707" s="111"/>
      <c r="AE2707" s="111"/>
    </row>
    <row r="2708" spans="30:31">
      <c r="AD2708" s="111"/>
      <c r="AE2708" s="111"/>
    </row>
    <row r="2709" spans="30:31">
      <c r="AD2709" s="111"/>
      <c r="AE2709" s="111"/>
    </row>
    <row r="2710" spans="30:31">
      <c r="AD2710" s="111"/>
      <c r="AE2710" s="111"/>
    </row>
    <row r="2711" spans="30:31">
      <c r="AD2711" s="111"/>
      <c r="AE2711" s="111"/>
    </row>
    <row r="2712" spans="30:31">
      <c r="AD2712" s="111"/>
      <c r="AE2712" s="111"/>
    </row>
    <row r="2713" spans="30:31">
      <c r="AD2713" s="111"/>
      <c r="AE2713" s="111"/>
    </row>
    <row r="2714" spans="30:31">
      <c r="AD2714" s="111"/>
      <c r="AE2714" s="111"/>
    </row>
    <row r="2715" spans="30:31">
      <c r="AD2715" s="111"/>
      <c r="AE2715" s="111"/>
    </row>
    <row r="2716" spans="30:31">
      <c r="AD2716" s="111"/>
      <c r="AE2716" s="111"/>
    </row>
    <row r="2717" spans="30:31">
      <c r="AD2717" s="111"/>
      <c r="AE2717" s="111"/>
    </row>
    <row r="2718" spans="30:31">
      <c r="AD2718" s="111"/>
      <c r="AE2718" s="111"/>
    </row>
    <row r="2719" spans="30:31">
      <c r="AD2719" s="111"/>
      <c r="AE2719" s="111"/>
    </row>
    <row r="2720" spans="30:31">
      <c r="AD2720" s="111"/>
      <c r="AE2720" s="111"/>
    </row>
    <row r="2721" spans="30:31">
      <c r="AD2721" s="111"/>
      <c r="AE2721" s="111"/>
    </row>
    <row r="2722" spans="30:31">
      <c r="AD2722" s="111"/>
      <c r="AE2722" s="111"/>
    </row>
    <row r="2723" spans="30:31">
      <c r="AD2723" s="111"/>
      <c r="AE2723" s="111"/>
    </row>
    <row r="2724" spans="30:31">
      <c r="AD2724" s="111"/>
      <c r="AE2724" s="111"/>
    </row>
    <row r="2725" spans="30:31">
      <c r="AD2725" s="111"/>
      <c r="AE2725" s="111"/>
    </row>
    <row r="2726" spans="30:31">
      <c r="AD2726" s="111"/>
      <c r="AE2726" s="111"/>
    </row>
    <row r="2727" spans="30:31">
      <c r="AD2727" s="111"/>
      <c r="AE2727" s="111"/>
    </row>
    <row r="2728" spans="30:31">
      <c r="AD2728" s="111"/>
      <c r="AE2728" s="111"/>
    </row>
    <row r="2729" spans="30:31">
      <c r="AD2729" s="111"/>
      <c r="AE2729" s="111"/>
    </row>
    <row r="2730" spans="30:31">
      <c r="AD2730" s="111"/>
      <c r="AE2730" s="111"/>
    </row>
    <row r="2731" spans="30:31">
      <c r="AD2731" s="111"/>
      <c r="AE2731" s="111"/>
    </row>
    <row r="2732" spans="30:31">
      <c r="AD2732" s="111"/>
      <c r="AE2732" s="111"/>
    </row>
    <row r="2733" spans="30:31">
      <c r="AD2733" s="111"/>
      <c r="AE2733" s="111"/>
    </row>
    <row r="2734" spans="30:31">
      <c r="AD2734" s="111"/>
      <c r="AE2734" s="111"/>
    </row>
    <row r="2735" spans="30:31">
      <c r="AD2735" s="111"/>
      <c r="AE2735" s="111"/>
    </row>
    <row r="2736" spans="30:31">
      <c r="AD2736" s="111"/>
      <c r="AE2736" s="111"/>
    </row>
    <row r="2737" spans="30:31">
      <c r="AD2737" s="111"/>
      <c r="AE2737" s="111"/>
    </row>
    <row r="2738" spans="30:31">
      <c r="AD2738" s="111"/>
      <c r="AE2738" s="111"/>
    </row>
    <row r="2739" spans="30:31">
      <c r="AD2739" s="111"/>
      <c r="AE2739" s="111"/>
    </row>
    <row r="2740" spans="30:31">
      <c r="AD2740" s="111"/>
      <c r="AE2740" s="111"/>
    </row>
    <row r="2741" spans="30:31">
      <c r="AD2741" s="111"/>
      <c r="AE2741" s="111"/>
    </row>
    <row r="2742" spans="30:31">
      <c r="AD2742" s="111"/>
      <c r="AE2742" s="111"/>
    </row>
    <row r="2743" spans="30:31">
      <c r="AD2743" s="111"/>
      <c r="AE2743" s="111"/>
    </row>
    <row r="2744" spans="30:31">
      <c r="AD2744" s="111"/>
      <c r="AE2744" s="111"/>
    </row>
    <row r="2745" spans="30:31">
      <c r="AD2745" s="111"/>
      <c r="AE2745" s="111"/>
    </row>
    <row r="2746" spans="30:31">
      <c r="AD2746" s="111"/>
      <c r="AE2746" s="111"/>
    </row>
    <row r="2747" spans="30:31">
      <c r="AD2747" s="111"/>
      <c r="AE2747" s="111"/>
    </row>
    <row r="2748" spans="30:31">
      <c r="AD2748" s="111"/>
      <c r="AE2748" s="111"/>
    </row>
    <row r="2749" spans="30:31">
      <c r="AD2749" s="111"/>
      <c r="AE2749" s="111"/>
    </row>
    <row r="2750" spans="30:31">
      <c r="AD2750" s="111"/>
      <c r="AE2750" s="111"/>
    </row>
    <row r="2751" spans="30:31">
      <c r="AD2751" s="111"/>
      <c r="AE2751" s="111"/>
    </row>
    <row r="2752" spans="30:31">
      <c r="AD2752" s="111"/>
      <c r="AE2752" s="111"/>
    </row>
    <row r="2753" spans="30:31">
      <c r="AD2753" s="111"/>
      <c r="AE2753" s="111"/>
    </row>
    <row r="2754" spans="30:31">
      <c r="AD2754" s="111"/>
      <c r="AE2754" s="111"/>
    </row>
    <row r="2755" spans="30:31">
      <c r="AD2755" s="111"/>
      <c r="AE2755" s="111"/>
    </row>
    <row r="2756" spans="30:31">
      <c r="AD2756" s="111"/>
      <c r="AE2756" s="111"/>
    </row>
    <row r="2757" spans="30:31">
      <c r="AD2757" s="111"/>
      <c r="AE2757" s="111"/>
    </row>
    <row r="2758" spans="30:31">
      <c r="AD2758" s="111"/>
      <c r="AE2758" s="111"/>
    </row>
    <row r="2759" spans="30:31">
      <c r="AD2759" s="111"/>
      <c r="AE2759" s="111"/>
    </row>
    <row r="2760" spans="30:31">
      <c r="AD2760" s="111"/>
      <c r="AE2760" s="111"/>
    </row>
    <row r="2761" spans="30:31">
      <c r="AD2761" s="111"/>
      <c r="AE2761" s="111"/>
    </row>
    <row r="2762" spans="30:31">
      <c r="AD2762" s="111"/>
      <c r="AE2762" s="111"/>
    </row>
    <row r="2763" spans="30:31">
      <c r="AD2763" s="111"/>
      <c r="AE2763" s="111"/>
    </row>
    <row r="2764" spans="30:31">
      <c r="AD2764" s="111"/>
      <c r="AE2764" s="111"/>
    </row>
    <row r="2765" spans="30:31">
      <c r="AD2765" s="111"/>
      <c r="AE2765" s="111"/>
    </row>
    <row r="2766" spans="30:31">
      <c r="AD2766" s="111"/>
      <c r="AE2766" s="111"/>
    </row>
    <row r="2767" spans="30:31">
      <c r="AD2767" s="111"/>
      <c r="AE2767" s="111"/>
    </row>
    <row r="2768" spans="30:31">
      <c r="AD2768" s="111"/>
      <c r="AE2768" s="111"/>
    </row>
    <row r="2769" spans="30:31">
      <c r="AD2769" s="111"/>
      <c r="AE2769" s="111"/>
    </row>
    <row r="2770" spans="30:31">
      <c r="AD2770" s="111"/>
      <c r="AE2770" s="111"/>
    </row>
    <row r="2771" spans="30:31">
      <c r="AD2771" s="111"/>
      <c r="AE2771" s="111"/>
    </row>
    <row r="2772" spans="30:31">
      <c r="AD2772" s="111"/>
      <c r="AE2772" s="111"/>
    </row>
    <row r="2773" spans="30:31">
      <c r="AD2773" s="111"/>
      <c r="AE2773" s="111"/>
    </row>
    <row r="2774" spans="30:31">
      <c r="AD2774" s="111"/>
      <c r="AE2774" s="111"/>
    </row>
    <row r="2775" spans="30:31">
      <c r="AD2775" s="111"/>
      <c r="AE2775" s="111"/>
    </row>
    <row r="2776" spans="30:31">
      <c r="AD2776" s="111"/>
      <c r="AE2776" s="111"/>
    </row>
    <row r="2777" spans="30:31">
      <c r="AD2777" s="111"/>
      <c r="AE2777" s="111"/>
    </row>
    <row r="2778" spans="30:31">
      <c r="AD2778" s="111"/>
      <c r="AE2778" s="111"/>
    </row>
    <row r="2779" spans="30:31">
      <c r="AD2779" s="111"/>
      <c r="AE2779" s="111"/>
    </row>
    <row r="2780" spans="30:31">
      <c r="AD2780" s="111"/>
      <c r="AE2780" s="111"/>
    </row>
    <row r="2781" spans="30:31">
      <c r="AD2781" s="111"/>
      <c r="AE2781" s="111"/>
    </row>
    <row r="2782" spans="30:31">
      <c r="AD2782" s="111"/>
      <c r="AE2782" s="111"/>
    </row>
    <row r="2783" spans="30:31">
      <c r="AD2783" s="111"/>
      <c r="AE2783" s="111"/>
    </row>
    <row r="2784" spans="30:31">
      <c r="AD2784" s="111"/>
      <c r="AE2784" s="111"/>
    </row>
    <row r="2785" spans="30:31">
      <c r="AD2785" s="111"/>
      <c r="AE2785" s="111"/>
    </row>
    <row r="2786" spans="30:31">
      <c r="AD2786" s="111"/>
      <c r="AE2786" s="111"/>
    </row>
    <row r="2787" spans="30:31">
      <c r="AD2787" s="111"/>
      <c r="AE2787" s="111"/>
    </row>
    <row r="2788" spans="30:31">
      <c r="AD2788" s="111"/>
      <c r="AE2788" s="111"/>
    </row>
    <row r="2789" spans="30:31">
      <c r="AD2789" s="111"/>
      <c r="AE2789" s="111"/>
    </row>
    <row r="2790" spans="30:31">
      <c r="AD2790" s="111"/>
      <c r="AE2790" s="111"/>
    </row>
    <row r="2791" spans="30:31">
      <c r="AD2791" s="111"/>
      <c r="AE2791" s="111"/>
    </row>
    <row r="2792" spans="30:31">
      <c r="AD2792" s="111"/>
      <c r="AE2792" s="111"/>
    </row>
    <row r="2793" spans="30:31">
      <c r="AD2793" s="111"/>
      <c r="AE2793" s="111"/>
    </row>
    <row r="2794" spans="30:31">
      <c r="AD2794" s="111"/>
      <c r="AE2794" s="111"/>
    </row>
    <row r="2795" spans="30:31">
      <c r="AD2795" s="111"/>
      <c r="AE2795" s="111"/>
    </row>
    <row r="2796" spans="30:31">
      <c r="AD2796" s="111"/>
      <c r="AE2796" s="111"/>
    </row>
    <row r="2797" spans="30:31">
      <c r="AD2797" s="111"/>
      <c r="AE2797" s="111"/>
    </row>
    <row r="2798" spans="30:31">
      <c r="AD2798" s="111"/>
      <c r="AE2798" s="111"/>
    </row>
    <row r="2799" spans="30:31">
      <c r="AD2799" s="111"/>
      <c r="AE2799" s="111"/>
    </row>
    <row r="2800" spans="30:31">
      <c r="AD2800" s="111"/>
      <c r="AE2800" s="111"/>
    </row>
    <row r="2801" spans="30:31">
      <c r="AD2801" s="111"/>
      <c r="AE2801" s="111"/>
    </row>
    <row r="2802" spans="30:31">
      <c r="AD2802" s="111"/>
      <c r="AE2802" s="111"/>
    </row>
    <row r="2803" spans="30:31">
      <c r="AD2803" s="111"/>
      <c r="AE2803" s="111"/>
    </row>
    <row r="2804" spans="30:31">
      <c r="AD2804" s="111"/>
      <c r="AE2804" s="111"/>
    </row>
    <row r="2805" spans="30:31">
      <c r="AD2805" s="111"/>
      <c r="AE2805" s="111"/>
    </row>
    <row r="2806" spans="30:31">
      <c r="AD2806" s="111"/>
      <c r="AE2806" s="111"/>
    </row>
    <row r="2807" spans="30:31">
      <c r="AD2807" s="111"/>
      <c r="AE2807" s="111"/>
    </row>
    <row r="2808" spans="30:31">
      <c r="AD2808" s="111"/>
      <c r="AE2808" s="111"/>
    </row>
    <row r="2809" spans="30:31">
      <c r="AD2809" s="111"/>
      <c r="AE2809" s="111"/>
    </row>
    <row r="2810" spans="30:31">
      <c r="AD2810" s="111"/>
      <c r="AE2810" s="111"/>
    </row>
    <row r="2811" spans="30:31">
      <c r="AD2811" s="111"/>
      <c r="AE2811" s="111"/>
    </row>
    <row r="2812" spans="30:31">
      <c r="AD2812" s="111"/>
      <c r="AE2812" s="111"/>
    </row>
    <row r="2813" spans="30:31">
      <c r="AD2813" s="111"/>
      <c r="AE2813" s="111"/>
    </row>
    <row r="2814" spans="30:31">
      <c r="AD2814" s="111"/>
      <c r="AE2814" s="111"/>
    </row>
    <row r="2815" spans="30:31">
      <c r="AD2815" s="111"/>
      <c r="AE2815" s="111"/>
    </row>
    <row r="2816" spans="30:31">
      <c r="AD2816" s="111"/>
      <c r="AE2816" s="111"/>
    </row>
    <row r="2817" spans="30:31">
      <c r="AD2817" s="111"/>
      <c r="AE2817" s="111"/>
    </row>
    <row r="2818" spans="30:31">
      <c r="AD2818" s="111"/>
      <c r="AE2818" s="111"/>
    </row>
    <row r="2819" spans="30:31">
      <c r="AD2819" s="111"/>
      <c r="AE2819" s="111"/>
    </row>
    <row r="2820" spans="30:31">
      <c r="AD2820" s="111"/>
      <c r="AE2820" s="111"/>
    </row>
    <row r="2821" spans="30:31">
      <c r="AD2821" s="111"/>
      <c r="AE2821" s="111"/>
    </row>
    <row r="2822" spans="30:31">
      <c r="AD2822" s="111"/>
      <c r="AE2822" s="111"/>
    </row>
    <row r="2823" spans="30:31">
      <c r="AD2823" s="111"/>
      <c r="AE2823" s="111"/>
    </row>
    <row r="2824" spans="30:31">
      <c r="AD2824" s="111"/>
      <c r="AE2824" s="111"/>
    </row>
    <row r="2825" spans="30:31">
      <c r="AD2825" s="111"/>
      <c r="AE2825" s="111"/>
    </row>
    <row r="2826" spans="30:31">
      <c r="AD2826" s="111"/>
      <c r="AE2826" s="111"/>
    </row>
    <row r="2827" spans="30:31">
      <c r="AD2827" s="111"/>
      <c r="AE2827" s="111"/>
    </row>
    <row r="2828" spans="30:31">
      <c r="AD2828" s="111"/>
      <c r="AE2828" s="111"/>
    </row>
    <row r="2829" spans="30:31">
      <c r="AD2829" s="111"/>
      <c r="AE2829" s="111"/>
    </row>
    <row r="2830" spans="30:31">
      <c r="AD2830" s="111"/>
      <c r="AE2830" s="111"/>
    </row>
    <row r="2831" spans="30:31">
      <c r="AD2831" s="111"/>
      <c r="AE2831" s="111"/>
    </row>
    <row r="2832" spans="30:31">
      <c r="AD2832" s="111"/>
      <c r="AE2832" s="111"/>
    </row>
    <row r="2833" spans="30:31">
      <c r="AD2833" s="111"/>
      <c r="AE2833" s="111"/>
    </row>
    <row r="2834" spans="30:31">
      <c r="AD2834" s="111"/>
      <c r="AE2834" s="111"/>
    </row>
    <row r="2835" spans="30:31">
      <c r="AD2835" s="111"/>
      <c r="AE2835" s="111"/>
    </row>
    <row r="2836" spans="30:31">
      <c r="AD2836" s="111"/>
      <c r="AE2836" s="111"/>
    </row>
    <row r="2837" spans="30:31">
      <c r="AD2837" s="111"/>
      <c r="AE2837" s="111"/>
    </row>
    <row r="2838" spans="30:31">
      <c r="AD2838" s="111"/>
      <c r="AE2838" s="111"/>
    </row>
    <row r="2839" spans="30:31">
      <c r="AD2839" s="111"/>
      <c r="AE2839" s="111"/>
    </row>
    <row r="2840" spans="30:31">
      <c r="AD2840" s="111"/>
      <c r="AE2840" s="111"/>
    </row>
    <row r="2841" spans="30:31">
      <c r="AD2841" s="111"/>
      <c r="AE2841" s="111"/>
    </row>
    <row r="2842" spans="30:31">
      <c r="AD2842" s="111"/>
      <c r="AE2842" s="111"/>
    </row>
    <row r="2843" spans="30:31">
      <c r="AD2843" s="111"/>
      <c r="AE2843" s="111"/>
    </row>
    <row r="2844" spans="30:31">
      <c r="AD2844" s="111"/>
      <c r="AE2844" s="111"/>
    </row>
    <row r="2845" spans="30:31">
      <c r="AD2845" s="111"/>
      <c r="AE2845" s="111"/>
    </row>
    <row r="2846" spans="30:31">
      <c r="AD2846" s="111"/>
      <c r="AE2846" s="111"/>
    </row>
    <row r="2847" spans="30:31">
      <c r="AD2847" s="111"/>
      <c r="AE2847" s="111"/>
    </row>
    <row r="2848" spans="30:31">
      <c r="AD2848" s="111"/>
      <c r="AE2848" s="111"/>
    </row>
    <row r="2849" spans="30:31">
      <c r="AD2849" s="111"/>
      <c r="AE2849" s="111"/>
    </row>
    <row r="2850" spans="30:31">
      <c r="AD2850" s="111"/>
      <c r="AE2850" s="111"/>
    </row>
    <row r="2851" spans="30:31">
      <c r="AD2851" s="111"/>
      <c r="AE2851" s="111"/>
    </row>
    <row r="2852" spans="30:31">
      <c r="AD2852" s="111"/>
      <c r="AE2852" s="111"/>
    </row>
    <row r="2853" spans="30:31">
      <c r="AD2853" s="111"/>
      <c r="AE2853" s="111"/>
    </row>
    <row r="2854" spans="30:31">
      <c r="AD2854" s="111"/>
      <c r="AE2854" s="111"/>
    </row>
    <row r="2855" spans="30:31">
      <c r="AD2855" s="111"/>
      <c r="AE2855" s="111"/>
    </row>
    <row r="2856" spans="30:31">
      <c r="AD2856" s="111"/>
      <c r="AE2856" s="111"/>
    </row>
    <row r="2857" spans="30:31">
      <c r="AD2857" s="111"/>
      <c r="AE2857" s="111"/>
    </row>
    <row r="2858" spans="30:31">
      <c r="AD2858" s="111"/>
      <c r="AE2858" s="111"/>
    </row>
    <row r="2859" spans="30:31">
      <c r="AD2859" s="111"/>
      <c r="AE2859" s="111"/>
    </row>
    <row r="2860" spans="30:31">
      <c r="AD2860" s="111"/>
      <c r="AE2860" s="111"/>
    </row>
    <row r="2861" spans="30:31">
      <c r="AD2861" s="111"/>
      <c r="AE2861" s="111"/>
    </row>
    <row r="2862" spans="30:31">
      <c r="AD2862" s="111"/>
      <c r="AE2862" s="111"/>
    </row>
    <row r="2863" spans="30:31">
      <c r="AD2863" s="111"/>
      <c r="AE2863" s="111"/>
    </row>
    <row r="2864" spans="30:31">
      <c r="AD2864" s="111"/>
      <c r="AE2864" s="111"/>
    </row>
    <row r="2865" spans="30:31">
      <c r="AD2865" s="111"/>
      <c r="AE2865" s="111"/>
    </row>
    <row r="2866" spans="30:31">
      <c r="AD2866" s="111"/>
      <c r="AE2866" s="111"/>
    </row>
    <row r="2867" spans="30:31">
      <c r="AD2867" s="111"/>
      <c r="AE2867" s="111"/>
    </row>
    <row r="2868" spans="30:31">
      <c r="AD2868" s="111"/>
      <c r="AE2868" s="111"/>
    </row>
    <row r="2869" spans="30:31">
      <c r="AD2869" s="111"/>
      <c r="AE2869" s="111"/>
    </row>
    <row r="2870" spans="30:31">
      <c r="AD2870" s="111"/>
      <c r="AE2870" s="111"/>
    </row>
    <row r="2871" spans="30:31">
      <c r="AD2871" s="111"/>
      <c r="AE2871" s="111"/>
    </row>
    <row r="2872" spans="30:31">
      <c r="AD2872" s="111"/>
      <c r="AE2872" s="111"/>
    </row>
    <row r="2873" spans="30:31">
      <c r="AD2873" s="111"/>
      <c r="AE2873" s="111"/>
    </row>
    <row r="2874" spans="30:31">
      <c r="AD2874" s="111"/>
      <c r="AE2874" s="111"/>
    </row>
    <row r="2875" spans="30:31">
      <c r="AD2875" s="111"/>
      <c r="AE2875" s="111"/>
    </row>
    <row r="2876" spans="30:31">
      <c r="AD2876" s="111"/>
      <c r="AE2876" s="111"/>
    </row>
    <row r="2877" spans="30:31">
      <c r="AD2877" s="111"/>
      <c r="AE2877" s="111"/>
    </row>
    <row r="2878" spans="30:31">
      <c r="AD2878" s="111"/>
      <c r="AE2878" s="111"/>
    </row>
    <row r="2879" spans="30:31">
      <c r="AD2879" s="111"/>
      <c r="AE2879" s="111"/>
    </row>
    <row r="2880" spans="30:31">
      <c r="AD2880" s="111"/>
      <c r="AE2880" s="111"/>
    </row>
    <row r="2881" spans="30:31">
      <c r="AD2881" s="111"/>
      <c r="AE2881" s="111"/>
    </row>
    <row r="2882" spans="30:31">
      <c r="AD2882" s="111"/>
      <c r="AE2882" s="111"/>
    </row>
    <row r="2883" spans="30:31">
      <c r="AD2883" s="111"/>
      <c r="AE2883" s="111"/>
    </row>
    <row r="2884" spans="30:31">
      <c r="AD2884" s="111"/>
      <c r="AE2884" s="111"/>
    </row>
    <row r="2885" spans="30:31">
      <c r="AD2885" s="111"/>
      <c r="AE2885" s="111"/>
    </row>
    <row r="2886" spans="30:31">
      <c r="AD2886" s="111"/>
      <c r="AE2886" s="111"/>
    </row>
    <row r="2887" spans="30:31">
      <c r="AD2887" s="111"/>
      <c r="AE2887" s="111"/>
    </row>
    <row r="2888" spans="30:31">
      <c r="AD2888" s="111"/>
      <c r="AE2888" s="111"/>
    </row>
    <row r="2889" spans="30:31">
      <c r="AD2889" s="111"/>
      <c r="AE2889" s="111"/>
    </row>
    <row r="2890" spans="30:31">
      <c r="AD2890" s="111"/>
      <c r="AE2890" s="111"/>
    </row>
    <row r="2891" spans="30:31">
      <c r="AD2891" s="111"/>
      <c r="AE2891" s="111"/>
    </row>
    <row r="2892" spans="30:31">
      <c r="AD2892" s="111"/>
      <c r="AE2892" s="111"/>
    </row>
    <row r="2893" spans="30:31">
      <c r="AD2893" s="111"/>
      <c r="AE2893" s="111"/>
    </row>
    <row r="2894" spans="30:31">
      <c r="AD2894" s="111"/>
      <c r="AE2894" s="111"/>
    </row>
    <row r="2895" spans="30:31">
      <c r="AD2895" s="111"/>
      <c r="AE2895" s="111"/>
    </row>
    <row r="2896" spans="30:31">
      <c r="AD2896" s="111"/>
      <c r="AE2896" s="111"/>
    </row>
    <row r="2897" spans="30:31">
      <c r="AD2897" s="111"/>
      <c r="AE2897" s="111"/>
    </row>
    <row r="2898" spans="30:31">
      <c r="AD2898" s="111"/>
      <c r="AE2898" s="111"/>
    </row>
    <row r="2899" spans="30:31">
      <c r="AD2899" s="111"/>
      <c r="AE2899" s="111"/>
    </row>
    <row r="2900" spans="30:31">
      <c r="AD2900" s="111"/>
      <c r="AE2900" s="111"/>
    </row>
    <row r="2901" spans="30:31">
      <c r="AD2901" s="111"/>
      <c r="AE2901" s="111"/>
    </row>
    <row r="2902" spans="30:31">
      <c r="AD2902" s="111"/>
      <c r="AE2902" s="111"/>
    </row>
    <row r="2903" spans="30:31">
      <c r="AD2903" s="111"/>
      <c r="AE2903" s="111"/>
    </row>
    <row r="2904" spans="30:31">
      <c r="AD2904" s="111"/>
      <c r="AE2904" s="111"/>
    </row>
    <row r="2905" spans="30:31">
      <c r="AD2905" s="111"/>
      <c r="AE2905" s="111"/>
    </row>
    <row r="2906" spans="30:31">
      <c r="AD2906" s="111"/>
      <c r="AE2906" s="111"/>
    </row>
    <row r="2907" spans="30:31">
      <c r="AD2907" s="111"/>
      <c r="AE2907" s="111"/>
    </row>
    <row r="2908" spans="30:31">
      <c r="AD2908" s="111"/>
      <c r="AE2908" s="111"/>
    </row>
    <row r="2909" spans="30:31">
      <c r="AD2909" s="111"/>
      <c r="AE2909" s="111"/>
    </row>
    <row r="2910" spans="30:31">
      <c r="AD2910" s="111"/>
      <c r="AE2910" s="111"/>
    </row>
    <row r="2911" spans="30:31">
      <c r="AD2911" s="111"/>
      <c r="AE2911" s="111"/>
    </row>
    <row r="2912" spans="30:31">
      <c r="AD2912" s="111"/>
      <c r="AE2912" s="111"/>
    </row>
    <row r="2913" spans="30:31">
      <c r="AD2913" s="111"/>
      <c r="AE2913" s="111"/>
    </row>
    <row r="2914" spans="30:31">
      <c r="AD2914" s="111"/>
      <c r="AE2914" s="111"/>
    </row>
    <row r="2915" spans="30:31">
      <c r="AD2915" s="111"/>
      <c r="AE2915" s="111"/>
    </row>
    <row r="2916" spans="30:31">
      <c r="AD2916" s="111"/>
      <c r="AE2916" s="111"/>
    </row>
    <row r="2917" spans="30:31">
      <c r="AD2917" s="111"/>
      <c r="AE2917" s="111"/>
    </row>
    <row r="2918" spans="30:31">
      <c r="AD2918" s="111"/>
      <c r="AE2918" s="111"/>
    </row>
    <row r="2919" spans="30:31">
      <c r="AD2919" s="111"/>
      <c r="AE2919" s="111"/>
    </row>
    <row r="2920" spans="30:31">
      <c r="AD2920" s="111"/>
      <c r="AE2920" s="111"/>
    </row>
    <row r="2921" spans="30:31">
      <c r="AD2921" s="111"/>
      <c r="AE2921" s="111"/>
    </row>
    <row r="2922" spans="30:31">
      <c r="AD2922" s="111"/>
      <c r="AE2922" s="111"/>
    </row>
    <row r="2923" spans="30:31">
      <c r="AD2923" s="111"/>
      <c r="AE2923" s="111"/>
    </row>
    <row r="2924" spans="30:31">
      <c r="AD2924" s="111"/>
      <c r="AE2924" s="111"/>
    </row>
    <row r="2925" spans="30:31">
      <c r="AD2925" s="111"/>
      <c r="AE2925" s="111"/>
    </row>
    <row r="2926" spans="30:31">
      <c r="AD2926" s="111"/>
      <c r="AE2926" s="111"/>
    </row>
    <row r="2927" spans="30:31">
      <c r="AD2927" s="111"/>
      <c r="AE2927" s="111"/>
    </row>
    <row r="2928" spans="30:31">
      <c r="AD2928" s="111"/>
      <c r="AE2928" s="111"/>
    </row>
    <row r="2929" spans="30:31">
      <c r="AD2929" s="111"/>
      <c r="AE2929" s="111"/>
    </row>
    <row r="2930" spans="30:31">
      <c r="AD2930" s="111"/>
      <c r="AE2930" s="111"/>
    </row>
    <row r="2931" spans="30:31">
      <c r="AD2931" s="111"/>
      <c r="AE2931" s="111"/>
    </row>
    <row r="2932" spans="30:31">
      <c r="AD2932" s="111"/>
      <c r="AE2932" s="111"/>
    </row>
    <row r="2933" spans="30:31">
      <c r="AD2933" s="111"/>
      <c r="AE2933" s="111"/>
    </row>
    <row r="2934" spans="30:31">
      <c r="AD2934" s="111"/>
      <c r="AE2934" s="111"/>
    </row>
    <row r="2935" spans="30:31">
      <c r="AD2935" s="111"/>
      <c r="AE2935" s="111"/>
    </row>
    <row r="2936" spans="30:31">
      <c r="AD2936" s="111"/>
      <c r="AE2936" s="111"/>
    </row>
    <row r="2937" spans="30:31">
      <c r="AD2937" s="111"/>
      <c r="AE2937" s="111"/>
    </row>
    <row r="2938" spans="30:31">
      <c r="AD2938" s="111"/>
      <c r="AE2938" s="111"/>
    </row>
    <row r="2939" spans="30:31">
      <c r="AD2939" s="111"/>
      <c r="AE2939" s="111"/>
    </row>
    <row r="2940" spans="30:31">
      <c r="AD2940" s="111"/>
      <c r="AE2940" s="111"/>
    </row>
    <row r="2941" spans="30:31">
      <c r="AD2941" s="111"/>
      <c r="AE2941" s="111"/>
    </row>
    <row r="2942" spans="30:31">
      <c r="AD2942" s="111"/>
      <c r="AE2942" s="111"/>
    </row>
    <row r="2943" spans="30:31">
      <c r="AD2943" s="111"/>
      <c r="AE2943" s="111"/>
    </row>
    <row r="2944" spans="30:31">
      <c r="AD2944" s="111"/>
      <c r="AE2944" s="111"/>
    </row>
    <row r="2945" spans="30:31">
      <c r="AD2945" s="111"/>
      <c r="AE2945" s="111"/>
    </row>
    <row r="2946" spans="30:31">
      <c r="AD2946" s="111"/>
      <c r="AE2946" s="111"/>
    </row>
    <row r="2947" spans="30:31">
      <c r="AD2947" s="111"/>
      <c r="AE2947" s="111"/>
    </row>
    <row r="2948" spans="30:31">
      <c r="AD2948" s="111"/>
      <c r="AE2948" s="111"/>
    </row>
    <row r="2949" spans="30:31">
      <c r="AD2949" s="111"/>
      <c r="AE2949" s="111"/>
    </row>
    <row r="2950" spans="30:31">
      <c r="AD2950" s="111"/>
      <c r="AE2950" s="111"/>
    </row>
    <row r="2951" spans="30:31">
      <c r="AD2951" s="111"/>
      <c r="AE2951" s="111"/>
    </row>
    <row r="2952" spans="30:31">
      <c r="AD2952" s="111"/>
      <c r="AE2952" s="111"/>
    </row>
    <row r="2953" spans="30:31">
      <c r="AD2953" s="111"/>
      <c r="AE2953" s="111"/>
    </row>
    <row r="2954" spans="30:31">
      <c r="AD2954" s="111"/>
      <c r="AE2954" s="111"/>
    </row>
    <row r="2955" spans="30:31">
      <c r="AD2955" s="111"/>
      <c r="AE2955" s="111"/>
    </row>
    <row r="2956" spans="30:31">
      <c r="AD2956" s="111"/>
      <c r="AE2956" s="111"/>
    </row>
    <row r="2957" spans="30:31">
      <c r="AD2957" s="111"/>
      <c r="AE2957" s="111"/>
    </row>
    <row r="2958" spans="30:31">
      <c r="AD2958" s="111"/>
      <c r="AE2958" s="111"/>
    </row>
    <row r="2959" spans="30:31">
      <c r="AD2959" s="111"/>
      <c r="AE2959" s="111"/>
    </row>
    <row r="2960" spans="30:31">
      <c r="AD2960" s="111"/>
      <c r="AE2960" s="111"/>
    </row>
    <row r="2961" spans="30:31">
      <c r="AD2961" s="111"/>
      <c r="AE2961" s="111"/>
    </row>
    <row r="2962" spans="30:31">
      <c r="AD2962" s="111"/>
      <c r="AE2962" s="111"/>
    </row>
    <row r="2963" spans="30:31">
      <c r="AD2963" s="111"/>
      <c r="AE2963" s="111"/>
    </row>
    <row r="2964" spans="30:31">
      <c r="AD2964" s="111"/>
      <c r="AE2964" s="111"/>
    </row>
    <row r="2965" spans="30:31">
      <c r="AD2965" s="111"/>
      <c r="AE2965" s="111"/>
    </row>
    <row r="2966" spans="30:31">
      <c r="AD2966" s="111"/>
      <c r="AE2966" s="111"/>
    </row>
    <row r="2967" spans="30:31">
      <c r="AD2967" s="111"/>
      <c r="AE2967" s="111"/>
    </row>
    <row r="2968" spans="30:31">
      <c r="AD2968" s="111"/>
      <c r="AE2968" s="111"/>
    </row>
    <row r="2969" spans="30:31">
      <c r="AD2969" s="111"/>
      <c r="AE2969" s="111"/>
    </row>
    <row r="2970" spans="30:31">
      <c r="AD2970" s="111"/>
      <c r="AE2970" s="111"/>
    </row>
    <row r="2971" spans="30:31">
      <c r="AD2971" s="111"/>
      <c r="AE2971" s="111"/>
    </row>
    <row r="2972" spans="30:31">
      <c r="AD2972" s="111"/>
      <c r="AE2972" s="111"/>
    </row>
    <row r="2973" spans="30:31">
      <c r="AD2973" s="111"/>
      <c r="AE2973" s="111"/>
    </row>
    <row r="2974" spans="30:31">
      <c r="AD2974" s="111"/>
      <c r="AE2974" s="111"/>
    </row>
    <row r="2975" spans="30:31">
      <c r="AD2975" s="111"/>
      <c r="AE2975" s="111"/>
    </row>
    <row r="2976" spans="30:31">
      <c r="AD2976" s="111"/>
      <c r="AE2976" s="111"/>
    </row>
    <row r="2977" spans="30:31">
      <c r="AD2977" s="111"/>
      <c r="AE2977" s="111"/>
    </row>
    <row r="2978" spans="30:31">
      <c r="AD2978" s="111"/>
      <c r="AE2978" s="111"/>
    </row>
    <row r="2979" spans="30:31">
      <c r="AD2979" s="111"/>
      <c r="AE2979" s="111"/>
    </row>
    <row r="2980" spans="30:31">
      <c r="AD2980" s="111"/>
      <c r="AE2980" s="111"/>
    </row>
    <row r="2981" spans="30:31">
      <c r="AD2981" s="111"/>
      <c r="AE2981" s="111"/>
    </row>
    <row r="2982" spans="30:31">
      <c r="AD2982" s="111"/>
      <c r="AE2982" s="111"/>
    </row>
    <row r="2983" spans="30:31">
      <c r="AD2983" s="111"/>
      <c r="AE2983" s="111"/>
    </row>
    <row r="2984" spans="30:31">
      <c r="AD2984" s="111"/>
      <c r="AE2984" s="111"/>
    </row>
    <row r="2985" spans="30:31">
      <c r="AD2985" s="111"/>
      <c r="AE2985" s="111"/>
    </row>
    <row r="2986" spans="30:31">
      <c r="AD2986" s="111"/>
      <c r="AE2986" s="111"/>
    </row>
    <row r="2987" spans="30:31">
      <c r="AD2987" s="111"/>
      <c r="AE2987" s="111"/>
    </row>
    <row r="2988" spans="30:31">
      <c r="AD2988" s="111"/>
      <c r="AE2988" s="111"/>
    </row>
    <row r="2989" spans="30:31">
      <c r="AD2989" s="111"/>
      <c r="AE2989" s="111"/>
    </row>
    <row r="2990" spans="30:31">
      <c r="AD2990" s="111"/>
      <c r="AE2990" s="111"/>
    </row>
    <row r="2991" spans="30:31">
      <c r="AD2991" s="111"/>
      <c r="AE2991" s="111"/>
    </row>
    <row r="2992" spans="30:31">
      <c r="AD2992" s="111"/>
      <c r="AE2992" s="111"/>
    </row>
    <row r="2993" spans="30:31">
      <c r="AD2993" s="111"/>
      <c r="AE2993" s="111"/>
    </row>
    <row r="2994" spans="30:31">
      <c r="AD2994" s="111"/>
      <c r="AE2994" s="111"/>
    </row>
    <row r="2995" spans="30:31">
      <c r="AD2995" s="111"/>
      <c r="AE2995" s="111"/>
    </row>
    <row r="2996" spans="30:31">
      <c r="AD2996" s="111"/>
      <c r="AE2996" s="111"/>
    </row>
    <row r="2997" spans="30:31">
      <c r="AD2997" s="111"/>
      <c r="AE2997" s="111"/>
    </row>
    <row r="2998" spans="30:31">
      <c r="AD2998" s="111"/>
      <c r="AE2998" s="111"/>
    </row>
    <row r="2999" spans="30:31">
      <c r="AD2999" s="111"/>
      <c r="AE2999" s="111"/>
    </row>
    <row r="3000" spans="30:31">
      <c r="AD3000" s="111"/>
      <c r="AE3000" s="111"/>
    </row>
    <row r="3001" spans="30:31">
      <c r="AD3001" s="111"/>
      <c r="AE3001" s="111"/>
    </row>
    <row r="3002" spans="30:31">
      <c r="AD3002" s="111"/>
      <c r="AE3002" s="111"/>
    </row>
    <row r="3003" spans="30:31">
      <c r="AD3003" s="111"/>
      <c r="AE3003" s="111"/>
    </row>
    <row r="3004" spans="30:31">
      <c r="AD3004" s="111"/>
      <c r="AE3004" s="111"/>
    </row>
    <row r="3005" spans="30:31">
      <c r="AD3005" s="111"/>
      <c r="AE3005" s="111"/>
    </row>
    <row r="3006" spans="30:31">
      <c r="AD3006" s="111"/>
      <c r="AE3006" s="111"/>
    </row>
    <row r="3007" spans="30:31">
      <c r="AD3007" s="111"/>
      <c r="AE3007" s="111"/>
    </row>
    <row r="3008" spans="30:31">
      <c r="AD3008" s="111"/>
      <c r="AE3008" s="111"/>
    </row>
    <row r="3009" spans="30:31">
      <c r="AD3009" s="111"/>
      <c r="AE3009" s="111"/>
    </row>
    <row r="3010" spans="30:31">
      <c r="AD3010" s="111"/>
      <c r="AE3010" s="111"/>
    </row>
    <row r="3011" spans="30:31">
      <c r="AD3011" s="111"/>
      <c r="AE3011" s="111"/>
    </row>
    <row r="3012" spans="30:31">
      <c r="AD3012" s="111"/>
      <c r="AE3012" s="111"/>
    </row>
    <row r="3013" spans="30:31">
      <c r="AD3013" s="111"/>
      <c r="AE3013" s="111"/>
    </row>
    <row r="3014" spans="30:31">
      <c r="AD3014" s="111"/>
      <c r="AE3014" s="111"/>
    </row>
    <row r="3015" spans="30:31">
      <c r="AD3015" s="111"/>
      <c r="AE3015" s="111"/>
    </row>
    <row r="3016" spans="30:31">
      <c r="AD3016" s="111"/>
      <c r="AE3016" s="111"/>
    </row>
    <row r="3017" spans="30:31">
      <c r="AD3017" s="111"/>
      <c r="AE3017" s="111"/>
    </row>
    <row r="3018" spans="30:31">
      <c r="AD3018" s="111"/>
      <c r="AE3018" s="111"/>
    </row>
    <row r="3019" spans="30:31">
      <c r="AD3019" s="111"/>
      <c r="AE3019" s="111"/>
    </row>
    <row r="3020" spans="30:31">
      <c r="AD3020" s="111"/>
      <c r="AE3020" s="111"/>
    </row>
    <row r="3021" spans="30:31">
      <c r="AD3021" s="111"/>
      <c r="AE3021" s="111"/>
    </row>
    <row r="3022" spans="30:31">
      <c r="AD3022" s="111"/>
      <c r="AE3022" s="111"/>
    </row>
    <row r="3023" spans="30:31">
      <c r="AD3023" s="111"/>
      <c r="AE3023" s="111"/>
    </row>
    <row r="3024" spans="30:31">
      <c r="AD3024" s="111"/>
      <c r="AE3024" s="111"/>
    </row>
    <row r="3025" spans="30:31">
      <c r="AD3025" s="111"/>
      <c r="AE3025" s="111"/>
    </row>
    <row r="3026" spans="30:31">
      <c r="AD3026" s="111"/>
      <c r="AE3026" s="111"/>
    </row>
    <row r="3027" spans="30:31">
      <c r="AD3027" s="111"/>
      <c r="AE3027" s="111"/>
    </row>
    <row r="3028" spans="30:31">
      <c r="AD3028" s="111"/>
      <c r="AE3028" s="111"/>
    </row>
    <row r="3029" spans="30:31">
      <c r="AD3029" s="111"/>
      <c r="AE3029" s="111"/>
    </row>
    <row r="3030" spans="30:31">
      <c r="AD3030" s="111"/>
      <c r="AE3030" s="111"/>
    </row>
    <row r="3031" spans="30:31">
      <c r="AD3031" s="111"/>
      <c r="AE3031" s="111"/>
    </row>
    <row r="3032" spans="30:31">
      <c r="AD3032" s="111"/>
      <c r="AE3032" s="111"/>
    </row>
    <row r="3033" spans="30:31">
      <c r="AD3033" s="111"/>
      <c r="AE3033" s="111"/>
    </row>
    <row r="3034" spans="30:31">
      <c r="AD3034" s="111"/>
      <c r="AE3034" s="111"/>
    </row>
    <row r="3035" spans="30:31">
      <c r="AD3035" s="111"/>
      <c r="AE3035" s="111"/>
    </row>
    <row r="3036" spans="30:31">
      <c r="AD3036" s="111"/>
      <c r="AE3036" s="111"/>
    </row>
    <row r="3037" spans="30:31">
      <c r="AD3037" s="111"/>
      <c r="AE3037" s="111"/>
    </row>
    <row r="3038" spans="30:31">
      <c r="AD3038" s="111"/>
      <c r="AE3038" s="111"/>
    </row>
    <row r="3039" spans="30:31">
      <c r="AD3039" s="111"/>
      <c r="AE3039" s="111"/>
    </row>
    <row r="3040" spans="30:31">
      <c r="AD3040" s="111"/>
      <c r="AE3040" s="111"/>
    </row>
    <row r="3041" spans="30:31">
      <c r="AD3041" s="111"/>
      <c r="AE3041" s="111"/>
    </row>
    <row r="3042" spans="30:31">
      <c r="AD3042" s="111"/>
      <c r="AE3042" s="111"/>
    </row>
    <row r="3043" spans="30:31">
      <c r="AD3043" s="111"/>
      <c r="AE3043" s="111"/>
    </row>
    <row r="3044" spans="30:31">
      <c r="AD3044" s="111"/>
      <c r="AE3044" s="111"/>
    </row>
    <row r="3045" spans="30:31">
      <c r="AD3045" s="111"/>
      <c r="AE3045" s="111"/>
    </row>
    <row r="3046" spans="30:31">
      <c r="AD3046" s="111"/>
      <c r="AE3046" s="111"/>
    </row>
    <row r="3047" spans="30:31">
      <c r="AD3047" s="111"/>
      <c r="AE3047" s="111"/>
    </row>
    <row r="3048" spans="30:31">
      <c r="AD3048" s="111"/>
      <c r="AE3048" s="111"/>
    </row>
    <row r="3049" spans="30:31">
      <c r="AD3049" s="111"/>
      <c r="AE3049" s="111"/>
    </row>
    <row r="3050" spans="30:31">
      <c r="AD3050" s="111"/>
      <c r="AE3050" s="111"/>
    </row>
    <row r="3051" spans="30:31">
      <c r="AD3051" s="111"/>
      <c r="AE3051" s="111"/>
    </row>
    <row r="3052" spans="30:31">
      <c r="AD3052" s="111"/>
      <c r="AE3052" s="111"/>
    </row>
    <row r="3053" spans="30:31">
      <c r="AD3053" s="111"/>
      <c r="AE3053" s="111"/>
    </row>
    <row r="3054" spans="30:31">
      <c r="AD3054" s="111"/>
      <c r="AE3054" s="111"/>
    </row>
    <row r="3055" spans="30:31">
      <c r="AD3055" s="111"/>
      <c r="AE3055" s="111"/>
    </row>
    <row r="3056" spans="30:31">
      <c r="AD3056" s="111"/>
      <c r="AE3056" s="111"/>
    </row>
    <row r="3057" spans="30:31">
      <c r="AD3057" s="111"/>
      <c r="AE3057" s="111"/>
    </row>
    <row r="3058" spans="30:31">
      <c r="AD3058" s="111"/>
      <c r="AE3058" s="111"/>
    </row>
    <row r="3059" spans="30:31">
      <c r="AD3059" s="111"/>
      <c r="AE3059" s="111"/>
    </row>
    <row r="3060" spans="30:31">
      <c r="AD3060" s="111"/>
      <c r="AE3060" s="111"/>
    </row>
    <row r="3061" spans="30:31">
      <c r="AD3061" s="111"/>
      <c r="AE3061" s="111"/>
    </row>
    <row r="3062" spans="30:31">
      <c r="AD3062" s="111"/>
      <c r="AE3062" s="111"/>
    </row>
    <row r="3063" spans="30:31">
      <c r="AD3063" s="111"/>
      <c r="AE3063" s="111"/>
    </row>
    <row r="3064" spans="30:31">
      <c r="AD3064" s="111"/>
      <c r="AE3064" s="111"/>
    </row>
    <row r="3065" spans="30:31">
      <c r="AD3065" s="111"/>
      <c r="AE3065" s="111"/>
    </row>
    <row r="3066" spans="30:31">
      <c r="AD3066" s="111"/>
      <c r="AE3066" s="111"/>
    </row>
    <row r="3067" spans="30:31">
      <c r="AD3067" s="111"/>
      <c r="AE3067" s="111"/>
    </row>
    <row r="3068" spans="30:31">
      <c r="AD3068" s="111"/>
      <c r="AE3068" s="111"/>
    </row>
    <row r="3069" spans="30:31">
      <c r="AD3069" s="111"/>
      <c r="AE3069" s="111"/>
    </row>
    <row r="3070" spans="30:31">
      <c r="AD3070" s="111"/>
      <c r="AE3070" s="111"/>
    </row>
    <row r="3071" spans="30:31">
      <c r="AD3071" s="111"/>
      <c r="AE3071" s="111"/>
    </row>
    <row r="3072" spans="30:31">
      <c r="AD3072" s="111"/>
      <c r="AE3072" s="111"/>
    </row>
    <row r="3073" spans="30:31">
      <c r="AD3073" s="111"/>
      <c r="AE3073" s="111"/>
    </row>
    <row r="3074" spans="30:31">
      <c r="AD3074" s="111"/>
      <c r="AE3074" s="111"/>
    </row>
    <row r="3075" spans="30:31">
      <c r="AD3075" s="111"/>
      <c r="AE3075" s="111"/>
    </row>
    <row r="3076" spans="30:31">
      <c r="AD3076" s="111"/>
      <c r="AE3076" s="111"/>
    </row>
    <row r="3077" spans="30:31">
      <c r="AD3077" s="111"/>
      <c r="AE3077" s="111"/>
    </row>
    <row r="3078" spans="30:31">
      <c r="AD3078" s="111"/>
      <c r="AE3078" s="111"/>
    </row>
    <row r="3079" spans="30:31">
      <c r="AD3079" s="111"/>
      <c r="AE3079" s="111"/>
    </row>
    <row r="3080" spans="30:31">
      <c r="AD3080" s="111"/>
      <c r="AE3080" s="111"/>
    </row>
    <row r="3081" spans="30:31">
      <c r="AD3081" s="111"/>
      <c r="AE3081" s="111"/>
    </row>
    <row r="3082" spans="30:31">
      <c r="AD3082" s="111"/>
      <c r="AE3082" s="111"/>
    </row>
    <row r="3083" spans="30:31">
      <c r="AD3083" s="111"/>
      <c r="AE3083" s="111"/>
    </row>
    <row r="3084" spans="30:31">
      <c r="AD3084" s="111"/>
      <c r="AE3084" s="111"/>
    </row>
    <row r="3085" spans="30:31">
      <c r="AD3085" s="111"/>
      <c r="AE3085" s="111"/>
    </row>
    <row r="3086" spans="30:31">
      <c r="AD3086" s="111"/>
      <c r="AE3086" s="111"/>
    </row>
    <row r="3087" spans="30:31">
      <c r="AD3087" s="111"/>
      <c r="AE3087" s="111"/>
    </row>
    <row r="3088" spans="30:31">
      <c r="AD3088" s="111"/>
      <c r="AE3088" s="111"/>
    </row>
    <row r="3089" spans="30:31">
      <c r="AD3089" s="111"/>
      <c r="AE3089" s="111"/>
    </row>
    <row r="3090" spans="30:31">
      <c r="AD3090" s="111"/>
      <c r="AE3090" s="111"/>
    </row>
    <row r="3091" spans="30:31">
      <c r="AD3091" s="111"/>
      <c r="AE3091" s="111"/>
    </row>
    <row r="3092" spans="30:31">
      <c r="AD3092" s="111"/>
      <c r="AE3092" s="111"/>
    </row>
    <row r="3093" spans="30:31">
      <c r="AD3093" s="111"/>
      <c r="AE3093" s="111"/>
    </row>
    <row r="3094" spans="30:31">
      <c r="AD3094" s="111"/>
      <c r="AE3094" s="111"/>
    </row>
    <row r="3095" spans="30:31">
      <c r="AD3095" s="111"/>
      <c r="AE3095" s="111"/>
    </row>
    <row r="3096" spans="30:31">
      <c r="AD3096" s="111"/>
      <c r="AE3096" s="111"/>
    </row>
    <row r="3097" spans="30:31">
      <c r="AD3097" s="111"/>
      <c r="AE3097" s="111"/>
    </row>
    <row r="3098" spans="30:31">
      <c r="AD3098" s="111"/>
      <c r="AE3098" s="111"/>
    </row>
    <row r="3099" spans="30:31">
      <c r="AD3099" s="111"/>
      <c r="AE3099" s="111"/>
    </row>
    <row r="3100" spans="30:31">
      <c r="AD3100" s="111"/>
      <c r="AE3100" s="111"/>
    </row>
    <row r="3101" spans="30:31">
      <c r="AD3101" s="111"/>
      <c r="AE3101" s="111"/>
    </row>
    <row r="3102" spans="30:31">
      <c r="AD3102" s="111"/>
      <c r="AE3102" s="111"/>
    </row>
    <row r="3103" spans="30:31">
      <c r="AD3103" s="111"/>
      <c r="AE3103" s="111"/>
    </row>
    <row r="3104" spans="30:31">
      <c r="AD3104" s="111"/>
      <c r="AE3104" s="111"/>
    </row>
    <row r="3105" spans="30:31">
      <c r="AD3105" s="111"/>
      <c r="AE3105" s="111"/>
    </row>
    <row r="3106" spans="30:31">
      <c r="AD3106" s="111"/>
      <c r="AE3106" s="111"/>
    </row>
    <row r="3107" spans="30:31">
      <c r="AD3107" s="111"/>
      <c r="AE3107" s="111"/>
    </row>
    <row r="3108" spans="30:31">
      <c r="AD3108" s="111"/>
      <c r="AE3108" s="111"/>
    </row>
    <row r="3109" spans="30:31">
      <c r="AD3109" s="111"/>
      <c r="AE3109" s="111"/>
    </row>
    <row r="3110" spans="30:31">
      <c r="AD3110" s="111"/>
      <c r="AE3110" s="111"/>
    </row>
    <row r="3111" spans="30:31">
      <c r="AD3111" s="111"/>
      <c r="AE3111" s="111"/>
    </row>
    <row r="3112" spans="30:31">
      <c r="AD3112" s="111"/>
      <c r="AE3112" s="111"/>
    </row>
    <row r="3113" spans="30:31">
      <c r="AD3113" s="111"/>
      <c r="AE3113" s="111"/>
    </row>
    <row r="3114" spans="30:31">
      <c r="AD3114" s="111"/>
      <c r="AE3114" s="111"/>
    </row>
    <row r="3115" spans="30:31">
      <c r="AD3115" s="111"/>
      <c r="AE3115" s="111"/>
    </row>
    <row r="3116" spans="30:31">
      <c r="AD3116" s="111"/>
      <c r="AE3116" s="111"/>
    </row>
    <row r="3117" spans="30:31">
      <c r="AD3117" s="111"/>
      <c r="AE3117" s="111"/>
    </row>
    <row r="3118" spans="30:31">
      <c r="AD3118" s="111"/>
      <c r="AE3118" s="111"/>
    </row>
    <row r="3119" spans="30:31">
      <c r="AD3119" s="111"/>
      <c r="AE3119" s="111"/>
    </row>
    <row r="3120" spans="30:31">
      <c r="AD3120" s="111"/>
      <c r="AE3120" s="111"/>
    </row>
    <row r="3121" spans="30:31">
      <c r="AD3121" s="111"/>
      <c r="AE3121" s="111"/>
    </row>
    <row r="3122" spans="30:31">
      <c r="AD3122" s="111"/>
      <c r="AE3122" s="111"/>
    </row>
    <row r="3123" spans="30:31">
      <c r="AD3123" s="111"/>
      <c r="AE3123" s="111"/>
    </row>
    <row r="3124" spans="30:31">
      <c r="AD3124" s="111"/>
      <c r="AE3124" s="111"/>
    </row>
    <row r="3125" spans="30:31">
      <c r="AD3125" s="111"/>
      <c r="AE3125" s="111"/>
    </row>
    <row r="3126" spans="30:31">
      <c r="AD3126" s="111"/>
      <c r="AE3126" s="111"/>
    </row>
    <row r="3127" spans="30:31">
      <c r="AD3127" s="111"/>
      <c r="AE3127" s="111"/>
    </row>
    <row r="3128" spans="30:31">
      <c r="AD3128" s="111"/>
      <c r="AE3128" s="111"/>
    </row>
    <row r="3129" spans="30:31">
      <c r="AD3129" s="111"/>
      <c r="AE3129" s="111"/>
    </row>
    <row r="3130" spans="30:31">
      <c r="AD3130" s="111"/>
      <c r="AE3130" s="111"/>
    </row>
    <row r="3131" spans="30:31">
      <c r="AD3131" s="111"/>
      <c r="AE3131" s="111"/>
    </row>
    <row r="3132" spans="30:31">
      <c r="AD3132" s="111"/>
      <c r="AE3132" s="111"/>
    </row>
    <row r="3133" spans="30:31">
      <c r="AD3133" s="111"/>
      <c r="AE3133" s="111"/>
    </row>
    <row r="3134" spans="30:31">
      <c r="AD3134" s="111"/>
      <c r="AE3134" s="111"/>
    </row>
    <row r="3135" spans="30:31">
      <c r="AD3135" s="111"/>
      <c r="AE3135" s="111"/>
    </row>
    <row r="3136" spans="30:31">
      <c r="AD3136" s="111"/>
      <c r="AE3136" s="111"/>
    </row>
    <row r="3137" spans="30:31">
      <c r="AD3137" s="111"/>
      <c r="AE3137" s="111"/>
    </row>
    <row r="3138" spans="30:31">
      <c r="AD3138" s="111"/>
      <c r="AE3138" s="111"/>
    </row>
    <row r="3139" spans="30:31">
      <c r="AD3139" s="111"/>
      <c r="AE3139" s="111"/>
    </row>
    <row r="3140" spans="30:31">
      <c r="AD3140" s="111"/>
      <c r="AE3140" s="111"/>
    </row>
    <row r="3141" spans="30:31">
      <c r="AD3141" s="111"/>
      <c r="AE3141" s="111"/>
    </row>
    <row r="3142" spans="30:31">
      <c r="AD3142" s="111"/>
      <c r="AE3142" s="111"/>
    </row>
    <row r="3143" spans="30:31">
      <c r="AD3143" s="111"/>
      <c r="AE3143" s="111"/>
    </row>
    <row r="3144" spans="30:31">
      <c r="AD3144" s="111"/>
      <c r="AE3144" s="111"/>
    </row>
    <row r="3145" spans="30:31">
      <c r="AD3145" s="111"/>
      <c r="AE3145" s="111"/>
    </row>
    <row r="3146" spans="30:31">
      <c r="AD3146" s="111"/>
      <c r="AE3146" s="111"/>
    </row>
    <row r="3147" spans="30:31">
      <c r="AD3147" s="111"/>
      <c r="AE3147" s="111"/>
    </row>
    <row r="3148" spans="30:31">
      <c r="AD3148" s="111"/>
      <c r="AE3148" s="111"/>
    </row>
    <row r="3149" spans="30:31">
      <c r="AD3149" s="111"/>
      <c r="AE3149" s="111"/>
    </row>
    <row r="3150" spans="30:31">
      <c r="AD3150" s="111"/>
      <c r="AE3150" s="111"/>
    </row>
    <row r="3151" spans="30:31">
      <c r="AD3151" s="111"/>
      <c r="AE3151" s="111"/>
    </row>
    <row r="3152" spans="30:31">
      <c r="AD3152" s="111"/>
      <c r="AE3152" s="111"/>
    </row>
    <row r="3153" spans="30:31">
      <c r="AD3153" s="111"/>
      <c r="AE3153" s="111"/>
    </row>
    <row r="3154" spans="30:31">
      <c r="AD3154" s="111"/>
      <c r="AE3154" s="111"/>
    </row>
    <row r="3155" spans="30:31">
      <c r="AD3155" s="111"/>
      <c r="AE3155" s="111"/>
    </row>
    <row r="3156" spans="30:31">
      <c r="AD3156" s="111"/>
      <c r="AE3156" s="111"/>
    </row>
    <row r="3157" spans="30:31">
      <c r="AD3157" s="111"/>
      <c r="AE3157" s="111"/>
    </row>
    <row r="3158" spans="30:31">
      <c r="AD3158" s="111"/>
      <c r="AE3158" s="111"/>
    </row>
    <row r="3159" spans="30:31">
      <c r="AD3159" s="111"/>
      <c r="AE3159" s="111"/>
    </row>
    <row r="3160" spans="30:31">
      <c r="AD3160" s="111"/>
      <c r="AE3160" s="111"/>
    </row>
    <row r="3161" spans="30:31">
      <c r="AD3161" s="111"/>
      <c r="AE3161" s="111"/>
    </row>
    <row r="3162" spans="30:31">
      <c r="AD3162" s="111"/>
      <c r="AE3162" s="111"/>
    </row>
    <row r="3163" spans="30:31">
      <c r="AD3163" s="111"/>
      <c r="AE3163" s="111"/>
    </row>
    <row r="3164" spans="30:31">
      <c r="AD3164" s="111"/>
      <c r="AE3164" s="111"/>
    </row>
    <row r="3165" spans="30:31">
      <c r="AD3165" s="111"/>
      <c r="AE3165" s="111"/>
    </row>
    <row r="3166" spans="30:31">
      <c r="AD3166" s="111"/>
      <c r="AE3166" s="111"/>
    </row>
    <row r="3167" spans="30:31">
      <c r="AD3167" s="111"/>
      <c r="AE3167" s="111"/>
    </row>
    <row r="3168" spans="30:31">
      <c r="AD3168" s="111"/>
      <c r="AE3168" s="111"/>
    </row>
    <row r="3169" spans="30:31">
      <c r="AD3169" s="111"/>
      <c r="AE3169" s="111"/>
    </row>
    <row r="3170" spans="30:31">
      <c r="AD3170" s="111"/>
      <c r="AE3170" s="111"/>
    </row>
    <row r="3171" spans="30:31">
      <c r="AD3171" s="111"/>
      <c r="AE3171" s="111"/>
    </row>
    <row r="3172" spans="30:31">
      <c r="AD3172" s="111"/>
      <c r="AE3172" s="111"/>
    </row>
    <row r="3173" spans="30:31">
      <c r="AD3173" s="111"/>
      <c r="AE3173" s="111"/>
    </row>
    <row r="3174" spans="30:31">
      <c r="AD3174" s="111"/>
      <c r="AE3174" s="111"/>
    </row>
    <row r="3175" spans="30:31">
      <c r="AD3175" s="111"/>
      <c r="AE3175" s="111"/>
    </row>
    <row r="3176" spans="30:31">
      <c r="AD3176" s="111"/>
      <c r="AE3176" s="111"/>
    </row>
    <row r="3177" spans="30:31">
      <c r="AD3177" s="111"/>
      <c r="AE3177" s="111"/>
    </row>
    <row r="3178" spans="30:31">
      <c r="AD3178" s="111"/>
      <c r="AE3178" s="111"/>
    </row>
    <row r="3179" spans="30:31">
      <c r="AD3179" s="111"/>
      <c r="AE3179" s="111"/>
    </row>
    <row r="3180" spans="30:31">
      <c r="AD3180" s="111"/>
      <c r="AE3180" s="111"/>
    </row>
    <row r="3181" spans="30:31">
      <c r="AD3181" s="111"/>
      <c r="AE3181" s="111"/>
    </row>
    <row r="3182" spans="30:31">
      <c r="AD3182" s="111"/>
      <c r="AE3182" s="111"/>
    </row>
    <row r="3183" spans="30:31">
      <c r="AD3183" s="111"/>
      <c r="AE3183" s="111"/>
    </row>
    <row r="3184" spans="30:31">
      <c r="AD3184" s="111"/>
      <c r="AE3184" s="111"/>
    </row>
    <row r="3185" spans="30:31">
      <c r="AD3185" s="111"/>
      <c r="AE3185" s="111"/>
    </row>
    <row r="3186" spans="30:31">
      <c r="AD3186" s="111"/>
      <c r="AE3186" s="111"/>
    </row>
    <row r="3187" spans="30:31">
      <c r="AD3187" s="111"/>
      <c r="AE3187" s="111"/>
    </row>
    <row r="3188" spans="30:31">
      <c r="AD3188" s="111"/>
      <c r="AE3188" s="111"/>
    </row>
    <row r="3189" spans="30:31">
      <c r="AD3189" s="111"/>
      <c r="AE3189" s="111"/>
    </row>
    <row r="3190" spans="30:31">
      <c r="AD3190" s="111"/>
      <c r="AE3190" s="111"/>
    </row>
    <row r="3191" spans="30:31">
      <c r="AD3191" s="111"/>
      <c r="AE3191" s="111"/>
    </row>
    <row r="3192" spans="30:31">
      <c r="AD3192" s="111"/>
      <c r="AE3192" s="111"/>
    </row>
    <row r="3193" spans="30:31">
      <c r="AD3193" s="111"/>
      <c r="AE3193" s="111"/>
    </row>
    <row r="3194" spans="30:31">
      <c r="AD3194" s="111"/>
      <c r="AE3194" s="111"/>
    </row>
    <row r="3195" spans="30:31">
      <c r="AD3195" s="111"/>
      <c r="AE3195" s="111"/>
    </row>
    <row r="3196" spans="30:31">
      <c r="AD3196" s="111"/>
      <c r="AE3196" s="111"/>
    </row>
    <row r="3197" spans="30:31">
      <c r="AD3197" s="111"/>
      <c r="AE3197" s="111"/>
    </row>
    <row r="3198" spans="30:31">
      <c r="AD3198" s="111"/>
      <c r="AE3198" s="111"/>
    </row>
    <row r="3199" spans="30:31">
      <c r="AD3199" s="111"/>
      <c r="AE3199" s="111"/>
    </row>
    <row r="3200" spans="30:31">
      <c r="AD3200" s="111"/>
      <c r="AE3200" s="111"/>
    </row>
    <row r="3201" spans="30:31">
      <c r="AD3201" s="111"/>
      <c r="AE3201" s="111"/>
    </row>
    <row r="3202" spans="30:31">
      <c r="AD3202" s="111"/>
      <c r="AE3202" s="111"/>
    </row>
    <row r="3203" spans="30:31">
      <c r="AD3203" s="111"/>
      <c r="AE3203" s="111"/>
    </row>
    <row r="3204" spans="30:31">
      <c r="AD3204" s="111"/>
      <c r="AE3204" s="111"/>
    </row>
    <row r="3205" spans="30:31">
      <c r="AD3205" s="111"/>
      <c r="AE3205" s="111"/>
    </row>
    <row r="3206" spans="30:31">
      <c r="AD3206" s="111"/>
      <c r="AE3206" s="111"/>
    </row>
    <row r="3207" spans="30:31">
      <c r="AD3207" s="111"/>
      <c r="AE3207" s="111"/>
    </row>
    <row r="3208" spans="30:31">
      <c r="AD3208" s="111"/>
      <c r="AE3208" s="111"/>
    </row>
    <row r="3209" spans="30:31">
      <c r="AD3209" s="111"/>
      <c r="AE3209" s="111"/>
    </row>
    <row r="3210" spans="30:31">
      <c r="AD3210" s="111"/>
      <c r="AE3210" s="111"/>
    </row>
    <row r="3211" spans="30:31">
      <c r="AD3211" s="111"/>
      <c r="AE3211" s="111"/>
    </row>
    <row r="3212" spans="30:31">
      <c r="AD3212" s="111"/>
      <c r="AE3212" s="111"/>
    </row>
    <row r="3213" spans="30:31">
      <c r="AD3213" s="111"/>
      <c r="AE3213" s="111"/>
    </row>
    <row r="3214" spans="30:31">
      <c r="AD3214" s="111"/>
      <c r="AE3214" s="111"/>
    </row>
    <row r="3215" spans="30:31">
      <c r="AD3215" s="111"/>
      <c r="AE3215" s="111"/>
    </row>
    <row r="3216" spans="30:31">
      <c r="AD3216" s="111"/>
      <c r="AE3216" s="111"/>
    </row>
    <row r="3217" spans="30:31">
      <c r="AD3217" s="111"/>
      <c r="AE3217" s="111"/>
    </row>
    <row r="3218" spans="30:31">
      <c r="AD3218" s="111"/>
      <c r="AE3218" s="111"/>
    </row>
    <row r="3219" spans="30:31">
      <c r="AD3219" s="111"/>
      <c r="AE3219" s="111"/>
    </row>
    <row r="3220" spans="30:31">
      <c r="AD3220" s="111"/>
      <c r="AE3220" s="111"/>
    </row>
    <row r="3221" spans="30:31">
      <c r="AD3221" s="111"/>
      <c r="AE3221" s="111"/>
    </row>
    <row r="3222" spans="30:31">
      <c r="AD3222" s="111"/>
      <c r="AE3222" s="111"/>
    </row>
    <row r="3223" spans="30:31">
      <c r="AD3223" s="111"/>
      <c r="AE3223" s="111"/>
    </row>
    <row r="3224" spans="30:31">
      <c r="AD3224" s="111"/>
      <c r="AE3224" s="111"/>
    </row>
    <row r="3225" spans="30:31">
      <c r="AD3225" s="111"/>
      <c r="AE3225" s="111"/>
    </row>
    <row r="3226" spans="30:31">
      <c r="AD3226" s="111"/>
      <c r="AE3226" s="111"/>
    </row>
    <row r="3227" spans="30:31">
      <c r="AD3227" s="111"/>
      <c r="AE3227" s="111"/>
    </row>
    <row r="3228" spans="30:31">
      <c r="AD3228" s="111"/>
      <c r="AE3228" s="111"/>
    </row>
    <row r="3229" spans="30:31">
      <c r="AD3229" s="111"/>
      <c r="AE3229" s="111"/>
    </row>
    <row r="3230" spans="30:31">
      <c r="AD3230" s="111"/>
      <c r="AE3230" s="111"/>
    </row>
    <row r="3231" spans="30:31">
      <c r="AD3231" s="111"/>
      <c r="AE3231" s="111"/>
    </row>
    <row r="3232" spans="30:31">
      <c r="AD3232" s="111"/>
      <c r="AE3232" s="111"/>
    </row>
    <row r="3233" spans="30:31">
      <c r="AD3233" s="111"/>
      <c r="AE3233" s="111"/>
    </row>
    <row r="3234" spans="30:31">
      <c r="AD3234" s="111"/>
      <c r="AE3234" s="111"/>
    </row>
    <row r="3235" spans="30:31">
      <c r="AD3235" s="111"/>
      <c r="AE3235" s="111"/>
    </row>
    <row r="3236" spans="30:31">
      <c r="AD3236" s="111"/>
      <c r="AE3236" s="111"/>
    </row>
    <row r="3237" spans="30:31">
      <c r="AD3237" s="111"/>
      <c r="AE3237" s="111"/>
    </row>
    <row r="3238" spans="30:31">
      <c r="AD3238" s="111"/>
      <c r="AE3238" s="111"/>
    </row>
    <row r="3239" spans="30:31">
      <c r="AD3239" s="111"/>
      <c r="AE3239" s="111"/>
    </row>
    <row r="3240" spans="30:31">
      <c r="AD3240" s="111"/>
      <c r="AE3240" s="111"/>
    </row>
    <row r="3241" spans="30:31">
      <c r="AD3241" s="111"/>
      <c r="AE3241" s="111"/>
    </row>
    <row r="3242" spans="30:31">
      <c r="AD3242" s="111"/>
      <c r="AE3242" s="111"/>
    </row>
    <row r="3243" spans="30:31">
      <c r="AD3243" s="111"/>
      <c r="AE3243" s="111"/>
    </row>
    <row r="3244" spans="30:31">
      <c r="AD3244" s="111"/>
      <c r="AE3244" s="111"/>
    </row>
    <row r="3245" spans="30:31">
      <c r="AD3245" s="111"/>
      <c r="AE3245" s="111"/>
    </row>
    <row r="3246" spans="30:31">
      <c r="AD3246" s="111"/>
      <c r="AE3246" s="111"/>
    </row>
    <row r="3247" spans="30:31">
      <c r="AD3247" s="111"/>
      <c r="AE3247" s="111"/>
    </row>
    <row r="3248" spans="30:31">
      <c r="AD3248" s="111"/>
      <c r="AE3248" s="111"/>
    </row>
    <row r="3249" spans="30:31">
      <c r="AD3249" s="111"/>
      <c r="AE3249" s="111"/>
    </row>
    <row r="3250" spans="30:31">
      <c r="AD3250" s="111"/>
      <c r="AE3250" s="111"/>
    </row>
    <row r="3251" spans="30:31">
      <c r="AD3251" s="111"/>
      <c r="AE3251" s="111"/>
    </row>
    <row r="3252" spans="30:31">
      <c r="AD3252" s="111"/>
      <c r="AE3252" s="111"/>
    </row>
    <row r="3253" spans="30:31">
      <c r="AD3253" s="111"/>
      <c r="AE3253" s="111"/>
    </row>
    <row r="3254" spans="30:31">
      <c r="AD3254" s="111"/>
      <c r="AE3254" s="111"/>
    </row>
    <row r="3255" spans="30:31">
      <c r="AD3255" s="111"/>
      <c r="AE3255" s="111"/>
    </row>
    <row r="3256" spans="30:31">
      <c r="AD3256" s="111"/>
      <c r="AE3256" s="111"/>
    </row>
    <row r="3257" spans="30:31">
      <c r="AD3257" s="111"/>
      <c r="AE3257" s="111"/>
    </row>
    <row r="3258" spans="30:31">
      <c r="AD3258" s="111"/>
      <c r="AE3258" s="111"/>
    </row>
    <row r="3259" spans="30:31">
      <c r="AD3259" s="111"/>
      <c r="AE3259" s="111"/>
    </row>
    <row r="3260" spans="30:31">
      <c r="AD3260" s="111"/>
      <c r="AE3260" s="111"/>
    </row>
    <row r="3261" spans="30:31">
      <c r="AD3261" s="111"/>
      <c r="AE3261" s="111"/>
    </row>
    <row r="3262" spans="30:31">
      <c r="AD3262" s="111"/>
      <c r="AE3262" s="111"/>
    </row>
    <row r="3263" spans="30:31">
      <c r="AD3263" s="111"/>
      <c r="AE3263" s="111"/>
    </row>
    <row r="3264" spans="30:31">
      <c r="AD3264" s="111"/>
      <c r="AE3264" s="111"/>
    </row>
    <row r="3265" spans="30:31">
      <c r="AD3265" s="111"/>
      <c r="AE3265" s="111"/>
    </row>
    <row r="3266" spans="30:31">
      <c r="AD3266" s="111"/>
      <c r="AE3266" s="111"/>
    </row>
    <row r="3267" spans="30:31">
      <c r="AD3267" s="111"/>
      <c r="AE3267" s="111"/>
    </row>
    <row r="3268" spans="30:31">
      <c r="AD3268" s="111"/>
      <c r="AE3268" s="111"/>
    </row>
    <row r="3269" spans="30:31">
      <c r="AD3269" s="111"/>
      <c r="AE3269" s="111"/>
    </row>
    <row r="3270" spans="30:31">
      <c r="AD3270" s="111"/>
      <c r="AE3270" s="111"/>
    </row>
    <row r="3271" spans="30:31">
      <c r="AD3271" s="111"/>
      <c r="AE3271" s="111"/>
    </row>
    <row r="3272" spans="30:31">
      <c r="AD3272" s="111"/>
      <c r="AE3272" s="111"/>
    </row>
    <row r="3273" spans="30:31">
      <c r="AD3273" s="111"/>
      <c r="AE3273" s="111"/>
    </row>
    <row r="3274" spans="30:31">
      <c r="AD3274" s="111"/>
      <c r="AE3274" s="111"/>
    </row>
    <row r="3275" spans="30:31">
      <c r="AD3275" s="111"/>
      <c r="AE3275" s="111"/>
    </row>
    <row r="3276" spans="30:31">
      <c r="AD3276" s="111"/>
      <c r="AE3276" s="111"/>
    </row>
    <row r="3277" spans="30:31">
      <c r="AD3277" s="111"/>
      <c r="AE3277" s="111"/>
    </row>
    <row r="3278" spans="30:31">
      <c r="AD3278" s="111"/>
      <c r="AE3278" s="111"/>
    </row>
    <row r="3279" spans="30:31">
      <c r="AD3279" s="111"/>
      <c r="AE3279" s="111"/>
    </row>
    <row r="3280" spans="30:31">
      <c r="AD3280" s="111"/>
      <c r="AE3280" s="111"/>
    </row>
    <row r="3281" spans="30:31">
      <c r="AD3281" s="111"/>
      <c r="AE3281" s="111"/>
    </row>
    <row r="3282" spans="30:31">
      <c r="AD3282" s="111"/>
      <c r="AE3282" s="111"/>
    </row>
    <row r="3283" spans="30:31">
      <c r="AD3283" s="111"/>
      <c r="AE3283" s="111"/>
    </row>
    <row r="3284" spans="30:31">
      <c r="AD3284" s="111"/>
      <c r="AE3284" s="111"/>
    </row>
    <row r="3285" spans="30:31">
      <c r="AD3285" s="111"/>
      <c r="AE3285" s="111"/>
    </row>
    <row r="3286" spans="30:31">
      <c r="AD3286" s="111"/>
      <c r="AE3286" s="111"/>
    </row>
    <row r="3287" spans="30:31">
      <c r="AD3287" s="111"/>
      <c r="AE3287" s="111"/>
    </row>
    <row r="3288" spans="30:31">
      <c r="AD3288" s="111"/>
      <c r="AE3288" s="111"/>
    </row>
    <row r="3289" spans="30:31">
      <c r="AD3289" s="111"/>
      <c r="AE3289" s="111"/>
    </row>
    <row r="3290" spans="30:31">
      <c r="AD3290" s="111"/>
      <c r="AE3290" s="111"/>
    </row>
    <row r="3291" spans="30:31">
      <c r="AD3291" s="111"/>
      <c r="AE3291" s="111"/>
    </row>
    <row r="3292" spans="30:31">
      <c r="AD3292" s="111"/>
      <c r="AE3292" s="111"/>
    </row>
    <row r="3293" spans="30:31">
      <c r="AD3293" s="111"/>
      <c r="AE3293" s="111"/>
    </row>
    <row r="3294" spans="30:31">
      <c r="AD3294" s="111"/>
      <c r="AE3294" s="111"/>
    </row>
    <row r="3295" spans="30:31">
      <c r="AD3295" s="111"/>
      <c r="AE3295" s="111"/>
    </row>
    <row r="3296" spans="30:31">
      <c r="AD3296" s="111"/>
      <c r="AE3296" s="111"/>
    </row>
    <row r="3297" spans="30:31">
      <c r="AD3297" s="111"/>
      <c r="AE3297" s="111"/>
    </row>
    <row r="3298" spans="30:31">
      <c r="AD3298" s="111"/>
      <c r="AE3298" s="111"/>
    </row>
  </sheetData>
  <mergeCells count="5">
    <mergeCell ref="B4:O4"/>
    <mergeCell ref="E6:G6"/>
    <mergeCell ref="L6:M6"/>
    <mergeCell ref="L8:M8"/>
    <mergeCell ref="AD11:AE11"/>
  </mergeCells>
  <printOptions horizontalCentered="1"/>
  <pageMargins left="0" right="0" top="0.55118110236220474" bottom="0.55118110236220474" header="0.39370078740157483" footer="0.39370078740157483"/>
  <pageSetup paperSize="9" scale="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DCDF6-E800-4850-8FDC-4EFECA774A21}">
  <dimension ref="A1:G458"/>
  <sheetViews>
    <sheetView topLeftCell="A130" workbookViewId="0">
      <selection activeCell="A111" sqref="A111:XFD138"/>
    </sheetView>
  </sheetViews>
  <sheetFormatPr defaultRowHeight="15"/>
  <cols>
    <col min="1" max="1" width="21.85546875" customWidth="1"/>
    <col min="3" max="3" width="14.42578125" bestFit="1" customWidth="1"/>
    <col min="4" max="5" width="9.140625" style="160"/>
    <col min="6" max="6" width="25.28515625" customWidth="1"/>
    <col min="7" max="7" width="33.5703125" customWidth="1"/>
  </cols>
  <sheetData>
    <row r="1" spans="1:7" s="153" customFormat="1" ht="18.75">
      <c r="A1" s="153" t="s">
        <v>358</v>
      </c>
      <c r="D1" s="154"/>
      <c r="E1" s="154"/>
    </row>
    <row r="2" spans="1:7" s="153" customFormat="1" ht="19.5" thickBot="1">
      <c r="D2" s="154"/>
      <c r="E2" s="154"/>
    </row>
    <row r="3" spans="1:7" ht="15.75">
      <c r="A3" s="155" t="s">
        <v>359</v>
      </c>
      <c r="B3" s="156" t="s">
        <v>360</v>
      </c>
      <c r="C3" s="156" t="s">
        <v>361</v>
      </c>
      <c r="D3" s="157" t="s">
        <v>362</v>
      </c>
      <c r="E3" s="157"/>
      <c r="F3" s="156" t="s">
        <v>363</v>
      </c>
      <c r="G3" s="158" t="s">
        <v>6</v>
      </c>
    </row>
    <row r="4" spans="1:7">
      <c r="A4" s="159" t="s">
        <v>364</v>
      </c>
      <c r="C4" t="s">
        <v>365</v>
      </c>
      <c r="D4" s="160">
        <v>1</v>
      </c>
      <c r="E4" s="160">
        <v>131</v>
      </c>
      <c r="G4" s="161"/>
    </row>
    <row r="5" spans="1:7">
      <c r="A5" s="159"/>
      <c r="C5" t="s">
        <v>365</v>
      </c>
      <c r="D5" s="160">
        <v>2</v>
      </c>
      <c r="E5" s="160">
        <v>221</v>
      </c>
      <c r="G5" s="161"/>
    </row>
    <row r="6" spans="1:7">
      <c r="A6" s="159"/>
      <c r="C6" t="s">
        <v>366</v>
      </c>
      <c r="D6" s="160">
        <v>1</v>
      </c>
      <c r="E6" s="160">
        <v>214</v>
      </c>
      <c r="G6" s="161"/>
    </row>
    <row r="7" spans="1:7">
      <c r="A7" s="159"/>
      <c r="C7" t="s">
        <v>366</v>
      </c>
      <c r="D7" s="160">
        <v>2</v>
      </c>
      <c r="E7" s="160">
        <v>268</v>
      </c>
      <c r="G7" s="161"/>
    </row>
    <row r="8" spans="1:7">
      <c r="A8" s="159"/>
      <c r="C8" t="s">
        <v>367</v>
      </c>
      <c r="D8" s="160">
        <v>1</v>
      </c>
      <c r="E8" s="160">
        <v>268</v>
      </c>
      <c r="G8" s="161"/>
    </row>
    <row r="9" spans="1:7">
      <c r="A9" s="159"/>
      <c r="C9" t="s">
        <v>367</v>
      </c>
      <c r="D9" s="160">
        <v>2</v>
      </c>
      <c r="E9" s="160">
        <v>316</v>
      </c>
      <c r="G9" s="161"/>
    </row>
    <row r="10" spans="1:7" ht="15.75" thickBot="1">
      <c r="A10" s="159"/>
      <c r="C10" t="s">
        <v>368</v>
      </c>
      <c r="D10" s="160">
        <v>1</v>
      </c>
      <c r="E10" s="160">
        <v>321</v>
      </c>
      <c r="G10" s="161"/>
    </row>
    <row r="11" spans="1:7" ht="15.75">
      <c r="A11" s="155" t="s">
        <v>359</v>
      </c>
      <c r="B11" s="156" t="s">
        <v>360</v>
      </c>
      <c r="C11" s="156" t="s">
        <v>361</v>
      </c>
      <c r="D11" s="157" t="s">
        <v>362</v>
      </c>
      <c r="E11" s="157"/>
      <c r="F11" s="156" t="s">
        <v>363</v>
      </c>
      <c r="G11" s="158" t="s">
        <v>6</v>
      </c>
    </row>
    <row r="12" spans="1:7">
      <c r="A12" s="159" t="s">
        <v>374</v>
      </c>
      <c r="C12" t="s">
        <v>365</v>
      </c>
      <c r="D12" s="160">
        <v>1</v>
      </c>
      <c r="E12" s="160">
        <v>281</v>
      </c>
      <c r="G12" s="161"/>
    </row>
    <row r="13" spans="1:7" hidden="1">
      <c r="A13" s="159"/>
      <c r="C13" t="s">
        <v>365</v>
      </c>
      <c r="D13" s="160">
        <v>2</v>
      </c>
      <c r="G13" s="161"/>
    </row>
    <row r="14" spans="1:7" hidden="1">
      <c r="A14" s="159"/>
      <c r="C14" t="s">
        <v>365</v>
      </c>
      <c r="D14" s="160">
        <v>3</v>
      </c>
      <c r="G14" s="161"/>
    </row>
    <row r="15" spans="1:7" hidden="1">
      <c r="A15" s="159"/>
      <c r="C15" t="s">
        <v>370</v>
      </c>
      <c r="D15" s="160">
        <v>1</v>
      </c>
      <c r="G15" s="161"/>
    </row>
    <row r="16" spans="1:7" hidden="1">
      <c r="A16" s="159"/>
      <c r="C16" t="s">
        <v>370</v>
      </c>
      <c r="D16" s="160">
        <v>2</v>
      </c>
      <c r="G16" s="161"/>
    </row>
    <row r="17" spans="1:7" hidden="1">
      <c r="A17" s="159"/>
      <c r="C17" t="s">
        <v>370</v>
      </c>
      <c r="D17" s="160">
        <v>3</v>
      </c>
      <c r="G17" s="161"/>
    </row>
    <row r="18" spans="1:7" hidden="1">
      <c r="A18" s="159"/>
      <c r="C18" t="s">
        <v>371</v>
      </c>
      <c r="D18" s="160">
        <v>1</v>
      </c>
      <c r="G18" s="161"/>
    </row>
    <row r="19" spans="1:7" hidden="1">
      <c r="A19" s="159"/>
      <c r="C19" t="s">
        <v>371</v>
      </c>
      <c r="D19" s="160">
        <v>2</v>
      </c>
      <c r="G19" s="161"/>
    </row>
    <row r="20" spans="1:7" hidden="1">
      <c r="A20" s="159"/>
      <c r="C20" t="s">
        <v>371</v>
      </c>
      <c r="D20" s="160">
        <v>3</v>
      </c>
      <c r="G20" s="161"/>
    </row>
    <row r="21" spans="1:7" hidden="1">
      <c r="A21" s="159"/>
      <c r="C21" t="s">
        <v>372</v>
      </c>
      <c r="D21" s="160">
        <v>1</v>
      </c>
      <c r="G21" s="161"/>
    </row>
    <row r="22" spans="1:7" hidden="1">
      <c r="A22" s="159"/>
      <c r="C22" t="s">
        <v>372</v>
      </c>
      <c r="D22" s="160">
        <v>2</v>
      </c>
      <c r="G22" s="161"/>
    </row>
    <row r="23" spans="1:7" hidden="1">
      <c r="A23" s="159"/>
      <c r="C23" t="s">
        <v>372</v>
      </c>
      <c r="D23" s="160">
        <v>3</v>
      </c>
      <c r="G23" s="161"/>
    </row>
    <row r="24" spans="1:7" hidden="1">
      <c r="A24" s="159"/>
      <c r="C24" t="s">
        <v>373</v>
      </c>
      <c r="D24" s="160">
        <v>1</v>
      </c>
      <c r="G24" s="161"/>
    </row>
    <row r="25" spans="1:7" hidden="1">
      <c r="A25" s="159"/>
      <c r="C25" t="s">
        <v>373</v>
      </c>
      <c r="D25" s="160">
        <v>2</v>
      </c>
      <c r="G25" s="161"/>
    </row>
    <row r="26" spans="1:7" ht="15.75" hidden="1" thickBot="1">
      <c r="A26" s="162"/>
      <c r="B26" s="163"/>
      <c r="C26" s="163" t="s">
        <v>373</v>
      </c>
      <c r="D26" s="164">
        <v>3</v>
      </c>
      <c r="E26" s="164"/>
      <c r="F26" s="163"/>
      <c r="G26" s="165"/>
    </row>
    <row r="27" spans="1:7" ht="15.75" hidden="1">
      <c r="A27" s="155" t="s">
        <v>359</v>
      </c>
      <c r="B27" s="156" t="s">
        <v>360</v>
      </c>
      <c r="C27" s="156" t="s">
        <v>361</v>
      </c>
      <c r="D27" s="157" t="s">
        <v>362</v>
      </c>
      <c r="E27" s="157"/>
      <c r="F27" s="156" t="s">
        <v>363</v>
      </c>
      <c r="G27" s="158" t="s">
        <v>6</v>
      </c>
    </row>
    <row r="28" spans="1:7" hidden="1">
      <c r="A28" s="159" t="s">
        <v>375</v>
      </c>
      <c r="C28" t="s">
        <v>365</v>
      </c>
      <c r="D28" s="160">
        <v>1</v>
      </c>
      <c r="G28" s="161"/>
    </row>
    <row r="29" spans="1:7" hidden="1">
      <c r="A29" s="159"/>
      <c r="C29" t="s">
        <v>365</v>
      </c>
      <c r="D29" s="160">
        <v>2</v>
      </c>
      <c r="G29" s="161"/>
    </row>
    <row r="30" spans="1:7" hidden="1">
      <c r="A30" s="159"/>
      <c r="C30" t="s">
        <v>365</v>
      </c>
      <c r="D30" s="160">
        <v>3</v>
      </c>
      <c r="G30" s="161"/>
    </row>
    <row r="31" spans="1:7" hidden="1">
      <c r="A31" s="159"/>
      <c r="C31" t="s">
        <v>366</v>
      </c>
      <c r="D31" s="160">
        <v>1</v>
      </c>
      <c r="G31" s="161"/>
    </row>
    <row r="32" spans="1:7" hidden="1">
      <c r="A32" s="159"/>
      <c r="C32" t="s">
        <v>366</v>
      </c>
      <c r="D32" s="160">
        <v>2</v>
      </c>
      <c r="G32" s="161"/>
    </row>
    <row r="33" spans="1:7" hidden="1">
      <c r="A33" s="159"/>
      <c r="C33" t="s">
        <v>366</v>
      </c>
      <c r="D33" s="160">
        <v>3</v>
      </c>
      <c r="G33" s="161"/>
    </row>
    <row r="34" spans="1:7" ht="15.75" thickBot="1"/>
    <row r="35" spans="1:7" ht="15.75">
      <c r="A35" s="155" t="s">
        <v>359</v>
      </c>
      <c r="B35" s="156" t="s">
        <v>360</v>
      </c>
      <c r="C35" s="156" t="s">
        <v>361</v>
      </c>
      <c r="D35" s="157" t="s">
        <v>362</v>
      </c>
      <c r="E35" s="157"/>
      <c r="F35" s="156" t="s">
        <v>363</v>
      </c>
      <c r="G35" s="158" t="s">
        <v>6</v>
      </c>
    </row>
    <row r="36" spans="1:7">
      <c r="A36" s="159" t="s">
        <v>376</v>
      </c>
      <c r="C36" t="s">
        <v>365</v>
      </c>
      <c r="D36" s="160">
        <v>1</v>
      </c>
      <c r="E36" s="160">
        <v>340</v>
      </c>
      <c r="G36" s="161"/>
    </row>
    <row r="37" spans="1:7">
      <c r="A37" s="159"/>
      <c r="C37" t="s">
        <v>365</v>
      </c>
      <c r="D37" s="160">
        <v>2</v>
      </c>
      <c r="E37" s="160">
        <v>367</v>
      </c>
      <c r="G37" s="161"/>
    </row>
    <row r="38" spans="1:7">
      <c r="A38" s="159"/>
      <c r="C38" t="s">
        <v>366</v>
      </c>
      <c r="D38" s="160">
        <v>1</v>
      </c>
      <c r="E38" s="160">
        <v>164</v>
      </c>
      <c r="G38" s="161"/>
    </row>
    <row r="39" spans="1:7">
      <c r="A39" s="159"/>
      <c r="C39" t="s">
        <v>366</v>
      </c>
      <c r="D39" s="160">
        <v>2</v>
      </c>
      <c r="E39" s="160">
        <v>371</v>
      </c>
      <c r="G39" s="161"/>
    </row>
    <row r="40" spans="1:7">
      <c r="A40" s="159"/>
      <c r="C40" t="s">
        <v>367</v>
      </c>
      <c r="D40" s="160">
        <v>1</v>
      </c>
      <c r="E40" s="160">
        <v>164</v>
      </c>
      <c r="G40" s="161"/>
    </row>
    <row r="41" spans="1:7">
      <c r="A41" s="159"/>
      <c r="C41" t="s">
        <v>367</v>
      </c>
      <c r="D41" s="160">
        <v>2</v>
      </c>
      <c r="E41" s="160">
        <v>364</v>
      </c>
      <c r="G41" s="161"/>
    </row>
    <row r="42" spans="1:7">
      <c r="A42" s="159"/>
      <c r="C42" t="s">
        <v>368</v>
      </c>
      <c r="D42" s="160">
        <v>1</v>
      </c>
      <c r="E42" s="160">
        <v>356</v>
      </c>
      <c r="G42" s="161"/>
    </row>
    <row r="43" spans="1:7">
      <c r="A43" s="159"/>
      <c r="C43" t="s">
        <v>368</v>
      </c>
      <c r="D43" s="160">
        <v>2</v>
      </c>
      <c r="E43" s="160">
        <v>364</v>
      </c>
      <c r="G43" s="161"/>
    </row>
    <row r="44" spans="1:7" ht="15.75" thickBot="1"/>
    <row r="45" spans="1:7" ht="15.75">
      <c r="A45" s="155" t="s">
        <v>359</v>
      </c>
      <c r="B45" s="156" t="s">
        <v>360</v>
      </c>
      <c r="C45" s="156" t="s">
        <v>361</v>
      </c>
      <c r="D45" s="157" t="s">
        <v>362</v>
      </c>
      <c r="E45" s="157"/>
      <c r="F45" s="156" t="s">
        <v>363</v>
      </c>
      <c r="G45" s="158" t="s">
        <v>6</v>
      </c>
    </row>
    <row r="46" spans="1:7">
      <c r="A46" s="159" t="s">
        <v>377</v>
      </c>
      <c r="C46" t="s">
        <v>365</v>
      </c>
      <c r="D46" s="160">
        <v>1</v>
      </c>
      <c r="E46" s="160">
        <v>143</v>
      </c>
      <c r="G46" s="161"/>
    </row>
    <row r="47" spans="1:7">
      <c r="A47" s="159"/>
      <c r="C47" t="s">
        <v>365</v>
      </c>
      <c r="D47" s="160">
        <v>2</v>
      </c>
      <c r="E47" s="160">
        <v>359</v>
      </c>
      <c r="G47" s="161"/>
    </row>
    <row r="48" spans="1:7">
      <c r="A48" s="159"/>
      <c r="C48" t="s">
        <v>366</v>
      </c>
      <c r="D48" s="160">
        <v>1</v>
      </c>
      <c r="E48" s="160">
        <v>339</v>
      </c>
      <c r="G48" s="161"/>
    </row>
    <row r="49" spans="1:7">
      <c r="A49" s="159"/>
      <c r="C49" t="s">
        <v>366</v>
      </c>
      <c r="D49" s="160">
        <v>2</v>
      </c>
      <c r="E49" s="160">
        <v>348</v>
      </c>
      <c r="G49" s="161"/>
    </row>
    <row r="50" spans="1:7">
      <c r="A50" s="159"/>
      <c r="C50" t="s">
        <v>367</v>
      </c>
      <c r="D50" s="160">
        <v>1</v>
      </c>
      <c r="E50" s="160">
        <v>339</v>
      </c>
      <c r="G50" s="161"/>
    </row>
    <row r="51" spans="1:7">
      <c r="A51" s="159"/>
      <c r="C51" t="s">
        <v>367</v>
      </c>
      <c r="D51" s="160">
        <v>2</v>
      </c>
      <c r="E51" s="160">
        <v>348</v>
      </c>
      <c r="G51" s="161"/>
    </row>
    <row r="52" spans="1:7" ht="15.75" thickBot="1">
      <c r="A52" s="159"/>
      <c r="C52" t="s">
        <v>368</v>
      </c>
      <c r="D52" s="160">
        <v>1</v>
      </c>
      <c r="E52" s="160">
        <v>359</v>
      </c>
      <c r="G52" s="161"/>
    </row>
    <row r="53" spans="1:7" ht="15.75">
      <c r="A53" s="155" t="s">
        <v>359</v>
      </c>
      <c r="B53" s="156" t="s">
        <v>360</v>
      </c>
      <c r="C53" s="156" t="s">
        <v>361</v>
      </c>
      <c r="D53" s="157" t="s">
        <v>362</v>
      </c>
      <c r="E53" s="157"/>
      <c r="F53" s="156" t="s">
        <v>363</v>
      </c>
      <c r="G53" s="158" t="s">
        <v>6</v>
      </c>
    </row>
    <row r="54" spans="1:7">
      <c r="A54" s="159" t="s">
        <v>378</v>
      </c>
      <c r="C54" t="s">
        <v>365</v>
      </c>
      <c r="D54" s="160">
        <v>1</v>
      </c>
      <c r="E54" s="160">
        <v>344</v>
      </c>
      <c r="G54" s="161"/>
    </row>
    <row r="55" spans="1:7" ht="15.75" thickBot="1">
      <c r="A55" s="159"/>
      <c r="C55" t="s">
        <v>367</v>
      </c>
      <c r="D55" s="160">
        <v>1</v>
      </c>
      <c r="E55" s="160">
        <v>121</v>
      </c>
      <c r="G55" s="161"/>
    </row>
    <row r="56" spans="1:7" s="166" customFormat="1" ht="15.75">
      <c r="A56" s="155" t="s">
        <v>359</v>
      </c>
      <c r="B56" s="156" t="s">
        <v>360</v>
      </c>
      <c r="C56" s="156" t="s">
        <v>361</v>
      </c>
      <c r="D56" s="157" t="s">
        <v>362</v>
      </c>
      <c r="E56" s="157"/>
      <c r="F56" s="156" t="s">
        <v>363</v>
      </c>
      <c r="G56" s="158" t="s">
        <v>6</v>
      </c>
    </row>
    <row r="57" spans="1:7">
      <c r="A57" s="159" t="s">
        <v>379</v>
      </c>
      <c r="C57" t="s">
        <v>365</v>
      </c>
      <c r="D57" s="160">
        <v>1</v>
      </c>
      <c r="E57" s="160">
        <v>103</v>
      </c>
      <c r="G57" s="161"/>
    </row>
    <row r="58" spans="1:7">
      <c r="A58" s="159"/>
      <c r="C58" t="s">
        <v>365</v>
      </c>
      <c r="D58" s="160">
        <v>2</v>
      </c>
      <c r="E58" s="160">
        <v>136</v>
      </c>
      <c r="G58" s="161"/>
    </row>
    <row r="59" spans="1:7">
      <c r="A59" s="159"/>
      <c r="C59" t="s">
        <v>365</v>
      </c>
      <c r="D59" s="160">
        <v>2</v>
      </c>
      <c r="E59" s="160">
        <v>70</v>
      </c>
      <c r="G59" s="161"/>
    </row>
    <row r="60" spans="1:7">
      <c r="A60" s="159"/>
      <c r="C60" t="s">
        <v>366</v>
      </c>
      <c r="D60" s="160">
        <v>1</v>
      </c>
      <c r="E60" s="160">
        <v>103</v>
      </c>
      <c r="G60" s="161"/>
    </row>
    <row r="61" spans="1:7">
      <c r="A61" s="159"/>
      <c r="C61" t="s">
        <v>366</v>
      </c>
      <c r="D61" s="160">
        <v>2</v>
      </c>
      <c r="E61" s="160">
        <v>115</v>
      </c>
      <c r="G61" s="161"/>
    </row>
    <row r="62" spans="1:7">
      <c r="A62" s="159"/>
      <c r="C62" t="s">
        <v>367</v>
      </c>
      <c r="D62" s="160">
        <v>1</v>
      </c>
      <c r="E62" s="160">
        <v>70</v>
      </c>
      <c r="G62" s="161"/>
    </row>
    <row r="63" spans="1:7">
      <c r="A63" s="159"/>
      <c r="C63" t="s">
        <v>368</v>
      </c>
      <c r="D63" s="160">
        <v>1</v>
      </c>
      <c r="E63" s="160">
        <v>70</v>
      </c>
      <c r="G63" s="161"/>
    </row>
    <row r="64" spans="1:7">
      <c r="A64" s="159"/>
      <c r="C64" t="s">
        <v>370</v>
      </c>
      <c r="D64" s="160">
        <v>1</v>
      </c>
      <c r="E64" s="160">
        <v>83</v>
      </c>
      <c r="G64" s="161"/>
    </row>
    <row r="65" spans="1:7" ht="15.75" thickBot="1"/>
    <row r="66" spans="1:7" ht="15.75">
      <c r="A66" s="155" t="s">
        <v>359</v>
      </c>
      <c r="B66" s="156" t="s">
        <v>360</v>
      </c>
      <c r="C66" s="156" t="s">
        <v>361</v>
      </c>
      <c r="D66" s="157" t="s">
        <v>362</v>
      </c>
      <c r="E66" s="157"/>
      <c r="F66" s="156" t="s">
        <v>363</v>
      </c>
      <c r="G66" s="158" t="s">
        <v>6</v>
      </c>
    </row>
    <row r="67" spans="1:7">
      <c r="A67" s="159" t="s">
        <v>380</v>
      </c>
      <c r="C67" t="s">
        <v>366</v>
      </c>
      <c r="D67" s="160">
        <v>1</v>
      </c>
      <c r="E67" s="160">
        <v>26</v>
      </c>
      <c r="G67" s="161"/>
    </row>
    <row r="68" spans="1:7">
      <c r="A68" s="159"/>
      <c r="C68" t="s">
        <v>367</v>
      </c>
      <c r="D68" s="160">
        <v>1</v>
      </c>
      <c r="E68" s="160">
        <v>139</v>
      </c>
      <c r="G68" s="161"/>
    </row>
    <row r="69" spans="1:7">
      <c r="A69" s="159"/>
      <c r="C69" t="s">
        <v>368</v>
      </c>
      <c r="D69" s="160">
        <v>1</v>
      </c>
      <c r="E69" s="160">
        <v>59</v>
      </c>
      <c r="G69" s="161"/>
    </row>
    <row r="70" spans="1:7" ht="15.75" thickBot="1"/>
    <row r="71" spans="1:7" ht="15.75">
      <c r="A71" s="155" t="s">
        <v>359</v>
      </c>
      <c r="B71" s="156" t="s">
        <v>360</v>
      </c>
      <c r="C71" s="156" t="s">
        <v>361</v>
      </c>
      <c r="D71" s="157" t="s">
        <v>362</v>
      </c>
      <c r="E71" s="157"/>
      <c r="F71" s="156" t="s">
        <v>363</v>
      </c>
      <c r="G71" s="158" t="s">
        <v>6</v>
      </c>
    </row>
    <row r="72" spans="1:7">
      <c r="A72" s="159" t="s">
        <v>381</v>
      </c>
      <c r="C72" t="s">
        <v>365</v>
      </c>
      <c r="D72" s="160">
        <v>1</v>
      </c>
      <c r="E72" s="160">
        <v>59</v>
      </c>
      <c r="G72" s="161"/>
    </row>
    <row r="73" spans="1:7">
      <c r="A73" s="159"/>
      <c r="C73" t="s">
        <v>366</v>
      </c>
      <c r="D73" s="160">
        <v>1</v>
      </c>
      <c r="E73" s="160">
        <v>137</v>
      </c>
      <c r="G73" s="161"/>
    </row>
    <row r="74" spans="1:7">
      <c r="A74" s="159"/>
      <c r="C74" t="s">
        <v>367</v>
      </c>
      <c r="D74" s="160">
        <v>1</v>
      </c>
      <c r="E74" s="160">
        <v>116</v>
      </c>
      <c r="G74" s="161"/>
    </row>
    <row r="75" spans="1:7" ht="15.75" thickBot="1">
      <c r="A75" s="159"/>
      <c r="C75" t="s">
        <v>370</v>
      </c>
      <c r="D75" s="160">
        <v>1</v>
      </c>
      <c r="E75" s="160">
        <v>116</v>
      </c>
      <c r="G75" s="161"/>
    </row>
    <row r="76" spans="1:7" ht="15.75">
      <c r="A76" s="155" t="s">
        <v>359</v>
      </c>
      <c r="B76" s="156" t="s">
        <v>360</v>
      </c>
      <c r="C76" s="156" t="s">
        <v>361</v>
      </c>
      <c r="D76" s="157" t="s">
        <v>362</v>
      </c>
      <c r="E76" s="157"/>
      <c r="F76" s="156" t="s">
        <v>363</v>
      </c>
      <c r="G76" s="158" t="s">
        <v>6</v>
      </c>
    </row>
    <row r="77" spans="1:7">
      <c r="A77" s="159" t="s">
        <v>382</v>
      </c>
      <c r="C77" t="s">
        <v>365</v>
      </c>
      <c r="D77" s="160">
        <v>1</v>
      </c>
      <c r="E77" s="160">
        <v>176</v>
      </c>
      <c r="G77" s="161"/>
    </row>
    <row r="78" spans="1:7">
      <c r="A78" s="159"/>
      <c r="C78" t="s">
        <v>365</v>
      </c>
      <c r="D78" s="160">
        <v>2</v>
      </c>
      <c r="E78" s="160">
        <v>187</v>
      </c>
      <c r="G78" s="161"/>
    </row>
    <row r="79" spans="1:7">
      <c r="A79" s="159"/>
      <c r="C79" t="s">
        <v>366</v>
      </c>
      <c r="D79" s="160">
        <v>1</v>
      </c>
      <c r="E79" s="160">
        <v>187</v>
      </c>
      <c r="G79" s="161"/>
    </row>
    <row r="80" spans="1:7">
      <c r="A80" s="159"/>
      <c r="C80" t="s">
        <v>367</v>
      </c>
      <c r="D80" s="160">
        <v>1</v>
      </c>
      <c r="E80" s="160">
        <v>30</v>
      </c>
      <c r="G80" s="161"/>
    </row>
    <row r="81" spans="1:7">
      <c r="A81" s="159"/>
      <c r="C81" t="s">
        <v>367</v>
      </c>
      <c r="D81" s="160">
        <v>2</v>
      </c>
      <c r="E81" s="160">
        <v>176</v>
      </c>
      <c r="G81" s="161"/>
    </row>
    <row r="82" spans="1:7">
      <c r="A82" s="159"/>
      <c r="C82" t="s">
        <v>370</v>
      </c>
      <c r="D82" s="160">
        <v>1</v>
      </c>
      <c r="E82" s="160">
        <v>151</v>
      </c>
      <c r="G82" s="161"/>
    </row>
    <row r="83" spans="1:7">
      <c r="A83" s="159"/>
      <c r="C83" t="s">
        <v>371</v>
      </c>
      <c r="D83" s="160">
        <v>1</v>
      </c>
      <c r="E83" s="160">
        <v>140</v>
      </c>
      <c r="G83" s="161"/>
    </row>
    <row r="84" spans="1:7">
      <c r="A84" s="159"/>
      <c r="C84" t="s">
        <v>373</v>
      </c>
      <c r="D84" s="160">
        <v>1</v>
      </c>
      <c r="E84" s="160">
        <v>129</v>
      </c>
      <c r="G84" s="161"/>
    </row>
    <row r="85" spans="1:7" ht="15.75" thickBot="1"/>
    <row r="86" spans="1:7" ht="15.75">
      <c r="A86" s="155" t="s">
        <v>359</v>
      </c>
      <c r="B86" s="156" t="s">
        <v>360</v>
      </c>
      <c r="C86" s="156" t="s">
        <v>361</v>
      </c>
      <c r="D86" s="157" t="s">
        <v>362</v>
      </c>
      <c r="E86" s="157"/>
      <c r="F86" s="156" t="s">
        <v>363</v>
      </c>
      <c r="G86" s="158" t="s">
        <v>6</v>
      </c>
    </row>
    <row r="87" spans="1:7">
      <c r="A87" s="159" t="s">
        <v>383</v>
      </c>
      <c r="B87" s="168"/>
      <c r="C87" s="168" t="s">
        <v>365</v>
      </c>
      <c r="D87" s="167">
        <v>1</v>
      </c>
      <c r="E87" s="167">
        <v>154</v>
      </c>
      <c r="F87" s="168"/>
      <c r="G87" s="161"/>
    </row>
    <row r="88" spans="1:7">
      <c r="A88" s="159"/>
      <c r="B88" s="168"/>
      <c r="C88" s="168" t="s">
        <v>366</v>
      </c>
      <c r="D88" s="167">
        <v>1</v>
      </c>
      <c r="E88" s="167">
        <v>159</v>
      </c>
      <c r="F88" s="168"/>
      <c r="G88" s="161"/>
    </row>
    <row r="89" spans="1:7">
      <c r="A89" s="159"/>
      <c r="B89" s="168"/>
      <c r="C89" s="168" t="s">
        <v>367</v>
      </c>
      <c r="D89" s="167">
        <v>1</v>
      </c>
      <c r="E89" s="167">
        <v>183</v>
      </c>
      <c r="F89" s="168"/>
      <c r="G89" s="161"/>
    </row>
    <row r="90" spans="1:7" ht="15.75" thickBot="1">
      <c r="A90" s="162"/>
      <c r="B90" s="163"/>
      <c r="C90" s="163" t="s">
        <v>368</v>
      </c>
      <c r="D90" s="164">
        <v>1</v>
      </c>
      <c r="E90" s="164">
        <v>183</v>
      </c>
      <c r="F90" s="163"/>
      <c r="G90" s="165"/>
    </row>
    <row r="91" spans="1:7" hidden="1">
      <c r="A91" s="159"/>
      <c r="C91" t="s">
        <v>370</v>
      </c>
      <c r="D91" s="160">
        <v>1</v>
      </c>
      <c r="G91" s="161"/>
    </row>
    <row r="92" spans="1:7" hidden="1">
      <c r="A92" s="159"/>
      <c r="C92" t="s">
        <v>370</v>
      </c>
      <c r="D92" s="160">
        <v>2</v>
      </c>
      <c r="G92" s="161"/>
    </row>
    <row r="93" spans="1:7" hidden="1">
      <c r="A93" s="159"/>
      <c r="C93" t="s">
        <v>370</v>
      </c>
      <c r="D93" s="160">
        <v>3</v>
      </c>
      <c r="G93" s="161"/>
    </row>
    <row r="94" spans="1:7" hidden="1">
      <c r="A94" s="159"/>
      <c r="C94" t="s">
        <v>371</v>
      </c>
      <c r="D94" s="160">
        <v>1</v>
      </c>
      <c r="G94" s="161"/>
    </row>
    <row r="95" spans="1:7" hidden="1">
      <c r="A95" s="159"/>
      <c r="C95" t="s">
        <v>371</v>
      </c>
      <c r="D95" s="160">
        <v>2</v>
      </c>
      <c r="G95" s="161"/>
    </row>
    <row r="96" spans="1:7" hidden="1">
      <c r="A96" s="159"/>
      <c r="C96" t="s">
        <v>371</v>
      </c>
      <c r="D96" s="160">
        <v>3</v>
      </c>
      <c r="G96" s="161"/>
    </row>
    <row r="97" spans="1:7" hidden="1">
      <c r="A97" s="159"/>
      <c r="C97" t="s">
        <v>372</v>
      </c>
      <c r="D97" s="160">
        <v>1</v>
      </c>
      <c r="G97" s="161"/>
    </row>
    <row r="98" spans="1:7" hidden="1">
      <c r="A98" s="159"/>
      <c r="C98" t="s">
        <v>372</v>
      </c>
      <c r="D98" s="160">
        <v>2</v>
      </c>
      <c r="G98" s="161"/>
    </row>
    <row r="99" spans="1:7" hidden="1">
      <c r="A99" s="159"/>
      <c r="C99" t="s">
        <v>372</v>
      </c>
      <c r="D99" s="160">
        <v>3</v>
      </c>
      <c r="G99" s="161"/>
    </row>
    <row r="100" spans="1:7" hidden="1">
      <c r="A100" s="159"/>
      <c r="C100" t="s">
        <v>373</v>
      </c>
      <c r="D100" s="160">
        <v>1</v>
      </c>
      <c r="G100" s="161"/>
    </row>
    <row r="101" spans="1:7" hidden="1">
      <c r="A101" s="159"/>
      <c r="C101" t="s">
        <v>373</v>
      </c>
      <c r="D101" s="160">
        <v>2</v>
      </c>
      <c r="G101" s="161"/>
    </row>
    <row r="102" spans="1:7" ht="15.75" hidden="1" thickBot="1">
      <c r="A102" s="162"/>
      <c r="B102" s="163"/>
      <c r="C102" s="163" t="s">
        <v>373</v>
      </c>
      <c r="D102" s="164">
        <v>3</v>
      </c>
      <c r="E102" s="164"/>
      <c r="F102" s="163"/>
      <c r="G102" s="165"/>
    </row>
    <row r="103" spans="1:7" ht="15.75" thickBot="1"/>
    <row r="104" spans="1:7" ht="15.75">
      <c r="A104" s="155" t="s">
        <v>359</v>
      </c>
      <c r="B104" s="156" t="s">
        <v>360</v>
      </c>
      <c r="C104" s="156" t="s">
        <v>361</v>
      </c>
      <c r="D104" s="157" t="s">
        <v>362</v>
      </c>
      <c r="E104" s="157"/>
      <c r="F104" s="156" t="s">
        <v>363</v>
      </c>
      <c r="G104" s="158" t="s">
        <v>6</v>
      </c>
    </row>
    <row r="105" spans="1:7">
      <c r="A105" s="159" t="s">
        <v>384</v>
      </c>
      <c r="B105" s="168"/>
      <c r="C105" s="168" t="s">
        <v>365</v>
      </c>
      <c r="D105" s="167">
        <v>1</v>
      </c>
      <c r="E105" s="167">
        <v>129</v>
      </c>
      <c r="F105" s="168"/>
      <c r="G105" s="161"/>
    </row>
    <row r="106" spans="1:7">
      <c r="A106" s="159"/>
      <c r="B106" s="168"/>
      <c r="C106" s="168" t="s">
        <v>366</v>
      </c>
      <c r="D106" s="167">
        <v>1</v>
      </c>
      <c r="E106" s="167">
        <v>129</v>
      </c>
      <c r="F106" s="168"/>
      <c r="G106" s="161"/>
    </row>
    <row r="107" spans="1:7">
      <c r="A107" s="159"/>
      <c r="B107" s="168"/>
      <c r="C107" s="168" t="s">
        <v>367</v>
      </c>
      <c r="D107" s="167">
        <v>1</v>
      </c>
      <c r="E107" s="167">
        <v>171</v>
      </c>
      <c r="F107" s="168"/>
      <c r="G107" s="161"/>
    </row>
    <row r="108" spans="1:7">
      <c r="A108" s="159"/>
      <c r="B108" s="168"/>
      <c r="C108" s="168" t="s">
        <v>368</v>
      </c>
      <c r="D108" s="167">
        <v>1</v>
      </c>
      <c r="E108" s="167">
        <v>129</v>
      </c>
      <c r="F108" s="168"/>
      <c r="G108" s="161"/>
    </row>
    <row r="109" spans="1:7" ht="15.75" thickBot="1">
      <c r="A109" s="162"/>
      <c r="B109" s="163"/>
      <c r="C109" s="163" t="s">
        <v>370</v>
      </c>
      <c r="D109" s="164">
        <v>1</v>
      </c>
      <c r="E109" s="164">
        <v>150</v>
      </c>
      <c r="F109" s="163"/>
      <c r="G109" s="165"/>
    </row>
    <row r="110" spans="1:7" ht="15.75" thickBot="1"/>
    <row r="111" spans="1:7" ht="15.75">
      <c r="A111" s="155" t="s">
        <v>359</v>
      </c>
      <c r="B111" s="156" t="s">
        <v>360</v>
      </c>
      <c r="C111" s="156" t="s">
        <v>361</v>
      </c>
      <c r="D111" s="157" t="s">
        <v>362</v>
      </c>
      <c r="E111" s="157"/>
      <c r="F111" s="156" t="s">
        <v>363</v>
      </c>
      <c r="G111" s="158" t="s">
        <v>6</v>
      </c>
    </row>
    <row r="112" spans="1:7">
      <c r="A112" s="159" t="s">
        <v>385</v>
      </c>
      <c r="C112" t="s">
        <v>365</v>
      </c>
      <c r="D112" s="160">
        <v>1</v>
      </c>
      <c r="G112" s="161"/>
    </row>
    <row r="113" spans="1:7">
      <c r="A113" s="159"/>
      <c r="C113" t="s">
        <v>365</v>
      </c>
      <c r="D113" s="160">
        <v>2</v>
      </c>
      <c r="G113" s="161"/>
    </row>
    <row r="114" spans="1:7">
      <c r="A114" s="159"/>
      <c r="C114" t="s">
        <v>365</v>
      </c>
      <c r="D114" s="160">
        <v>3</v>
      </c>
      <c r="G114" s="161"/>
    </row>
    <row r="115" spans="1:7">
      <c r="A115" s="159"/>
      <c r="C115" t="s">
        <v>366</v>
      </c>
      <c r="D115" s="160">
        <v>1</v>
      </c>
      <c r="G115" s="161"/>
    </row>
    <row r="116" spans="1:7">
      <c r="A116" s="159"/>
      <c r="C116" t="s">
        <v>366</v>
      </c>
      <c r="D116" s="160">
        <v>2</v>
      </c>
      <c r="G116" s="161"/>
    </row>
    <row r="117" spans="1:7">
      <c r="A117" s="159"/>
      <c r="C117" t="s">
        <v>366</v>
      </c>
      <c r="D117" s="160">
        <v>3</v>
      </c>
      <c r="G117" s="161"/>
    </row>
    <row r="118" spans="1:7">
      <c r="A118" s="159"/>
      <c r="C118" t="s">
        <v>367</v>
      </c>
      <c r="D118" s="160">
        <v>1</v>
      </c>
      <c r="G118" s="161"/>
    </row>
    <row r="119" spans="1:7">
      <c r="A119" s="159"/>
      <c r="C119" t="s">
        <v>367</v>
      </c>
      <c r="D119" s="160">
        <v>2</v>
      </c>
      <c r="G119" s="161"/>
    </row>
    <row r="120" spans="1:7">
      <c r="A120" s="159"/>
      <c r="C120" t="s">
        <v>367</v>
      </c>
      <c r="D120" s="160">
        <v>3</v>
      </c>
      <c r="G120" s="161"/>
    </row>
    <row r="121" spans="1:7">
      <c r="A121" s="159"/>
      <c r="C121" t="s">
        <v>368</v>
      </c>
      <c r="D121" s="160">
        <v>1</v>
      </c>
      <c r="G121" s="161"/>
    </row>
    <row r="122" spans="1:7">
      <c r="A122" s="159"/>
      <c r="C122" t="s">
        <v>368</v>
      </c>
      <c r="D122" s="160">
        <v>2</v>
      </c>
      <c r="G122" s="161"/>
    </row>
    <row r="123" spans="1:7">
      <c r="A123" s="159"/>
      <c r="C123" t="s">
        <v>368</v>
      </c>
      <c r="D123" s="160">
        <v>3</v>
      </c>
      <c r="G123" s="161"/>
    </row>
    <row r="124" spans="1:7">
      <c r="A124" s="159"/>
      <c r="C124" t="s">
        <v>369</v>
      </c>
      <c r="D124" s="160">
        <v>1</v>
      </c>
      <c r="G124" s="161"/>
    </row>
    <row r="125" spans="1:7">
      <c r="A125" s="159"/>
      <c r="C125" t="s">
        <v>369</v>
      </c>
      <c r="D125" s="160">
        <v>2</v>
      </c>
      <c r="G125" s="161"/>
    </row>
    <row r="126" spans="1:7">
      <c r="A126" s="159"/>
      <c r="C126" t="s">
        <v>369</v>
      </c>
      <c r="D126" s="160">
        <v>3</v>
      </c>
      <c r="G126" s="161"/>
    </row>
    <row r="127" spans="1:7">
      <c r="A127" s="159"/>
      <c r="C127" t="s">
        <v>370</v>
      </c>
      <c r="D127" s="160">
        <v>1</v>
      </c>
      <c r="G127" s="161"/>
    </row>
    <row r="128" spans="1:7">
      <c r="A128" s="159"/>
      <c r="C128" t="s">
        <v>370</v>
      </c>
      <c r="D128" s="160">
        <v>2</v>
      </c>
      <c r="G128" s="161"/>
    </row>
    <row r="129" spans="1:7">
      <c r="A129" s="159"/>
      <c r="C129" t="s">
        <v>370</v>
      </c>
      <c r="D129" s="160">
        <v>3</v>
      </c>
      <c r="G129" s="161"/>
    </row>
    <row r="130" spans="1:7">
      <c r="A130" s="159"/>
      <c r="C130" t="s">
        <v>371</v>
      </c>
      <c r="D130" s="160">
        <v>1</v>
      </c>
      <c r="G130" s="161"/>
    </row>
    <row r="131" spans="1:7">
      <c r="A131" s="159"/>
      <c r="C131" t="s">
        <v>371</v>
      </c>
      <c r="D131" s="160">
        <v>2</v>
      </c>
      <c r="G131" s="161"/>
    </row>
    <row r="132" spans="1:7">
      <c r="A132" s="159"/>
      <c r="C132" t="s">
        <v>371</v>
      </c>
      <c r="D132" s="160">
        <v>3</v>
      </c>
      <c r="G132" s="161"/>
    </row>
    <row r="133" spans="1:7">
      <c r="A133" s="159"/>
      <c r="C133" t="s">
        <v>372</v>
      </c>
      <c r="D133" s="160">
        <v>1</v>
      </c>
      <c r="G133" s="161"/>
    </row>
    <row r="134" spans="1:7">
      <c r="A134" s="159"/>
      <c r="C134" t="s">
        <v>372</v>
      </c>
      <c r="D134" s="160">
        <v>2</v>
      </c>
      <c r="G134" s="161"/>
    </row>
    <row r="135" spans="1:7">
      <c r="A135" s="159"/>
      <c r="C135" t="s">
        <v>372</v>
      </c>
      <c r="D135" s="160">
        <v>3</v>
      </c>
      <c r="G135" s="161"/>
    </row>
    <row r="136" spans="1:7">
      <c r="A136" s="159"/>
      <c r="C136" t="s">
        <v>373</v>
      </c>
      <c r="D136" s="160">
        <v>1</v>
      </c>
      <c r="G136" s="161"/>
    </row>
    <row r="137" spans="1:7">
      <c r="A137" s="159"/>
      <c r="C137" t="s">
        <v>373</v>
      </c>
      <c r="D137" s="160">
        <v>2</v>
      </c>
      <c r="G137" s="161"/>
    </row>
    <row r="138" spans="1:7" ht="15.75" thickBot="1">
      <c r="A138" s="162"/>
      <c r="B138" s="163"/>
      <c r="C138" s="163" t="s">
        <v>373</v>
      </c>
      <c r="D138" s="164">
        <v>3</v>
      </c>
      <c r="E138" s="164"/>
      <c r="F138" s="163"/>
      <c r="G138" s="165"/>
    </row>
    <row r="139" spans="1:7" ht="15.75" thickBot="1"/>
    <row r="140" spans="1:7" ht="15.75">
      <c r="A140" s="155" t="s">
        <v>359</v>
      </c>
      <c r="B140" s="156" t="s">
        <v>360</v>
      </c>
      <c r="C140" s="156" t="s">
        <v>361</v>
      </c>
      <c r="D140" s="157" t="s">
        <v>362</v>
      </c>
      <c r="E140" s="157"/>
      <c r="F140" s="156" t="s">
        <v>363</v>
      </c>
      <c r="G140" s="158" t="s">
        <v>6</v>
      </c>
    </row>
    <row r="141" spans="1:7">
      <c r="A141" s="159" t="s">
        <v>386</v>
      </c>
      <c r="C141" t="s">
        <v>365</v>
      </c>
      <c r="D141" s="160">
        <v>1</v>
      </c>
      <c r="G141" s="161"/>
    </row>
    <row r="142" spans="1:7">
      <c r="A142" s="159"/>
      <c r="C142" t="s">
        <v>365</v>
      </c>
      <c r="D142" s="160">
        <v>2</v>
      </c>
      <c r="G142" s="161"/>
    </row>
    <row r="143" spans="1:7">
      <c r="A143" s="159"/>
      <c r="C143" t="s">
        <v>365</v>
      </c>
      <c r="D143" s="160">
        <v>3</v>
      </c>
      <c r="G143" s="161"/>
    </row>
    <row r="144" spans="1:7">
      <c r="A144" s="159"/>
      <c r="C144" t="s">
        <v>366</v>
      </c>
      <c r="D144" s="160">
        <v>1</v>
      </c>
      <c r="G144" s="161"/>
    </row>
    <row r="145" spans="1:7">
      <c r="A145" s="159"/>
      <c r="C145" t="s">
        <v>366</v>
      </c>
      <c r="D145" s="160">
        <v>2</v>
      </c>
      <c r="G145" s="161"/>
    </row>
    <row r="146" spans="1:7">
      <c r="A146" s="159"/>
      <c r="C146" t="s">
        <v>366</v>
      </c>
      <c r="D146" s="160">
        <v>3</v>
      </c>
      <c r="G146" s="161"/>
    </row>
    <row r="147" spans="1:7">
      <c r="A147" s="159"/>
      <c r="C147" t="s">
        <v>367</v>
      </c>
      <c r="D147" s="160">
        <v>1</v>
      </c>
      <c r="G147" s="161"/>
    </row>
    <row r="148" spans="1:7">
      <c r="A148" s="159"/>
      <c r="C148" t="s">
        <v>367</v>
      </c>
      <c r="D148" s="160">
        <v>2</v>
      </c>
      <c r="G148" s="161"/>
    </row>
    <row r="149" spans="1:7">
      <c r="A149" s="159"/>
      <c r="C149" t="s">
        <v>367</v>
      </c>
      <c r="D149" s="160">
        <v>3</v>
      </c>
      <c r="G149" s="161"/>
    </row>
    <row r="150" spans="1:7">
      <c r="A150" s="159"/>
      <c r="C150" t="s">
        <v>368</v>
      </c>
      <c r="D150" s="160">
        <v>1</v>
      </c>
      <c r="G150" s="161"/>
    </row>
    <row r="151" spans="1:7">
      <c r="A151" s="159"/>
      <c r="C151" t="s">
        <v>368</v>
      </c>
      <c r="D151" s="160">
        <v>2</v>
      </c>
      <c r="G151" s="161"/>
    </row>
    <row r="152" spans="1:7">
      <c r="A152" s="159"/>
      <c r="C152" t="s">
        <v>368</v>
      </c>
      <c r="D152" s="160">
        <v>3</v>
      </c>
      <c r="G152" s="161"/>
    </row>
    <row r="153" spans="1:7">
      <c r="A153" s="159"/>
      <c r="C153" t="s">
        <v>369</v>
      </c>
      <c r="D153" s="160">
        <v>1</v>
      </c>
      <c r="G153" s="161"/>
    </row>
    <row r="154" spans="1:7">
      <c r="A154" s="159"/>
      <c r="C154" t="s">
        <v>369</v>
      </c>
      <c r="D154" s="160">
        <v>2</v>
      </c>
      <c r="G154" s="161"/>
    </row>
    <row r="155" spans="1:7">
      <c r="A155" s="159"/>
      <c r="C155" t="s">
        <v>369</v>
      </c>
      <c r="D155" s="160">
        <v>3</v>
      </c>
      <c r="G155" s="161"/>
    </row>
    <row r="156" spans="1:7">
      <c r="A156" s="159"/>
      <c r="C156" t="s">
        <v>370</v>
      </c>
      <c r="D156" s="160">
        <v>1</v>
      </c>
      <c r="G156" s="161"/>
    </row>
    <row r="157" spans="1:7">
      <c r="A157" s="159"/>
      <c r="C157" t="s">
        <v>370</v>
      </c>
      <c r="D157" s="160">
        <v>2</v>
      </c>
      <c r="G157" s="161"/>
    </row>
    <row r="158" spans="1:7">
      <c r="A158" s="159"/>
      <c r="C158" t="s">
        <v>370</v>
      </c>
      <c r="D158" s="160">
        <v>3</v>
      </c>
      <c r="G158" s="161"/>
    </row>
    <row r="159" spans="1:7">
      <c r="A159" s="159"/>
      <c r="C159" t="s">
        <v>371</v>
      </c>
      <c r="D159" s="160">
        <v>1</v>
      </c>
      <c r="G159" s="161"/>
    </row>
    <row r="160" spans="1:7">
      <c r="A160" s="159"/>
      <c r="C160" t="s">
        <v>371</v>
      </c>
      <c r="D160" s="160">
        <v>2</v>
      </c>
      <c r="G160" s="161"/>
    </row>
    <row r="161" spans="1:7">
      <c r="A161" s="159"/>
      <c r="C161" t="s">
        <v>371</v>
      </c>
      <c r="D161" s="160">
        <v>3</v>
      </c>
      <c r="G161" s="161"/>
    </row>
    <row r="162" spans="1:7">
      <c r="A162" s="159"/>
      <c r="C162" t="s">
        <v>372</v>
      </c>
      <c r="D162" s="160">
        <v>1</v>
      </c>
      <c r="G162" s="161"/>
    </row>
    <row r="163" spans="1:7">
      <c r="A163" s="159"/>
      <c r="C163" t="s">
        <v>372</v>
      </c>
      <c r="D163" s="160">
        <v>2</v>
      </c>
      <c r="G163" s="161"/>
    </row>
    <row r="164" spans="1:7">
      <c r="A164" s="159"/>
      <c r="C164" t="s">
        <v>372</v>
      </c>
      <c r="D164" s="160">
        <v>3</v>
      </c>
      <c r="G164" s="161"/>
    </row>
    <row r="165" spans="1:7">
      <c r="A165" s="159"/>
      <c r="C165" t="s">
        <v>373</v>
      </c>
      <c r="D165" s="160">
        <v>1</v>
      </c>
      <c r="G165" s="161"/>
    </row>
    <row r="166" spans="1:7">
      <c r="A166" s="159"/>
      <c r="C166" t="s">
        <v>373</v>
      </c>
      <c r="D166" s="160">
        <v>2</v>
      </c>
      <c r="G166" s="161"/>
    </row>
    <row r="167" spans="1:7" ht="15.75" thickBot="1">
      <c r="A167" s="162"/>
      <c r="B167" s="163"/>
      <c r="C167" s="163" t="s">
        <v>373</v>
      </c>
      <c r="D167" s="164">
        <v>3</v>
      </c>
      <c r="E167" s="164"/>
      <c r="F167" s="163"/>
      <c r="G167" s="165"/>
    </row>
    <row r="168" spans="1:7" ht="15.75" thickBot="1"/>
    <row r="169" spans="1:7" ht="15.75">
      <c r="A169" s="155" t="s">
        <v>359</v>
      </c>
      <c r="B169" s="156" t="s">
        <v>360</v>
      </c>
      <c r="C169" s="156" t="s">
        <v>361</v>
      </c>
      <c r="D169" s="157" t="s">
        <v>362</v>
      </c>
      <c r="E169" s="157"/>
      <c r="F169" s="156" t="s">
        <v>363</v>
      </c>
      <c r="G169" s="158" t="s">
        <v>6</v>
      </c>
    </row>
    <row r="170" spans="1:7">
      <c r="A170" s="159" t="s">
        <v>387</v>
      </c>
      <c r="C170" t="s">
        <v>365</v>
      </c>
      <c r="D170" s="160">
        <v>1</v>
      </c>
      <c r="G170" s="161"/>
    </row>
    <row r="171" spans="1:7">
      <c r="A171" s="159"/>
      <c r="C171" t="s">
        <v>365</v>
      </c>
      <c r="D171" s="160">
        <v>2</v>
      </c>
      <c r="G171" s="161"/>
    </row>
    <row r="172" spans="1:7">
      <c r="A172" s="159"/>
      <c r="C172" t="s">
        <v>365</v>
      </c>
      <c r="D172" s="160">
        <v>3</v>
      </c>
      <c r="G172" s="161"/>
    </row>
    <row r="173" spans="1:7">
      <c r="A173" s="159"/>
      <c r="C173" t="s">
        <v>366</v>
      </c>
      <c r="D173" s="160">
        <v>1</v>
      </c>
      <c r="G173" s="161"/>
    </row>
    <row r="174" spans="1:7">
      <c r="A174" s="159"/>
      <c r="C174" t="s">
        <v>366</v>
      </c>
      <c r="D174" s="160">
        <v>2</v>
      </c>
      <c r="G174" s="161"/>
    </row>
    <row r="175" spans="1:7">
      <c r="A175" s="159"/>
      <c r="C175" t="s">
        <v>366</v>
      </c>
      <c r="D175" s="160">
        <v>3</v>
      </c>
      <c r="G175" s="161"/>
    </row>
    <row r="176" spans="1:7">
      <c r="A176" s="159"/>
      <c r="C176" t="s">
        <v>367</v>
      </c>
      <c r="D176" s="160">
        <v>1</v>
      </c>
      <c r="G176" s="161"/>
    </row>
    <row r="177" spans="1:7">
      <c r="A177" s="159"/>
      <c r="C177" t="s">
        <v>367</v>
      </c>
      <c r="D177" s="160">
        <v>2</v>
      </c>
      <c r="G177" s="161"/>
    </row>
    <row r="178" spans="1:7">
      <c r="A178" s="159"/>
      <c r="C178" t="s">
        <v>367</v>
      </c>
      <c r="D178" s="160">
        <v>3</v>
      </c>
      <c r="G178" s="161"/>
    </row>
    <row r="179" spans="1:7">
      <c r="A179" s="159"/>
      <c r="C179" t="s">
        <v>368</v>
      </c>
      <c r="D179" s="160">
        <v>1</v>
      </c>
      <c r="G179" s="161"/>
    </row>
    <row r="180" spans="1:7">
      <c r="A180" s="159"/>
      <c r="C180" t="s">
        <v>368</v>
      </c>
      <c r="D180" s="160">
        <v>2</v>
      </c>
      <c r="G180" s="161"/>
    </row>
    <row r="181" spans="1:7">
      <c r="A181" s="159"/>
      <c r="C181" t="s">
        <v>368</v>
      </c>
      <c r="D181" s="160">
        <v>3</v>
      </c>
      <c r="G181" s="161"/>
    </row>
    <row r="182" spans="1:7">
      <c r="A182" s="159"/>
      <c r="C182" t="s">
        <v>369</v>
      </c>
      <c r="D182" s="160">
        <v>1</v>
      </c>
      <c r="G182" s="161"/>
    </row>
    <row r="183" spans="1:7">
      <c r="A183" s="159"/>
      <c r="C183" t="s">
        <v>369</v>
      </c>
      <c r="D183" s="160">
        <v>2</v>
      </c>
      <c r="G183" s="161"/>
    </row>
    <row r="184" spans="1:7">
      <c r="A184" s="159"/>
      <c r="C184" t="s">
        <v>369</v>
      </c>
      <c r="D184" s="160">
        <v>3</v>
      </c>
      <c r="G184" s="161"/>
    </row>
    <row r="185" spans="1:7">
      <c r="A185" s="159"/>
      <c r="C185" t="s">
        <v>370</v>
      </c>
      <c r="D185" s="160">
        <v>1</v>
      </c>
      <c r="G185" s="161"/>
    </row>
    <row r="186" spans="1:7">
      <c r="A186" s="159"/>
      <c r="C186" t="s">
        <v>370</v>
      </c>
      <c r="D186" s="160">
        <v>2</v>
      </c>
      <c r="G186" s="161"/>
    </row>
    <row r="187" spans="1:7">
      <c r="A187" s="159"/>
      <c r="C187" t="s">
        <v>370</v>
      </c>
      <c r="D187" s="160">
        <v>3</v>
      </c>
      <c r="G187" s="161"/>
    </row>
    <row r="188" spans="1:7">
      <c r="A188" s="159"/>
      <c r="C188" t="s">
        <v>371</v>
      </c>
      <c r="D188" s="160">
        <v>1</v>
      </c>
      <c r="G188" s="161"/>
    </row>
    <row r="189" spans="1:7">
      <c r="A189" s="159"/>
      <c r="C189" t="s">
        <v>371</v>
      </c>
      <c r="D189" s="160">
        <v>2</v>
      </c>
      <c r="G189" s="161"/>
    </row>
    <row r="190" spans="1:7">
      <c r="A190" s="159"/>
      <c r="C190" t="s">
        <v>371</v>
      </c>
      <c r="D190" s="160">
        <v>3</v>
      </c>
      <c r="G190" s="161"/>
    </row>
    <row r="191" spans="1:7">
      <c r="A191" s="159"/>
      <c r="C191" t="s">
        <v>372</v>
      </c>
      <c r="D191" s="160">
        <v>1</v>
      </c>
      <c r="G191" s="161"/>
    </row>
    <row r="192" spans="1:7">
      <c r="A192" s="159"/>
      <c r="C192" t="s">
        <v>372</v>
      </c>
      <c r="D192" s="160">
        <v>2</v>
      </c>
      <c r="G192" s="161"/>
    </row>
    <row r="193" spans="1:7">
      <c r="A193" s="159"/>
      <c r="C193" t="s">
        <v>372</v>
      </c>
      <c r="D193" s="160">
        <v>3</v>
      </c>
      <c r="G193" s="161"/>
    </row>
    <row r="194" spans="1:7">
      <c r="A194" s="159"/>
      <c r="C194" t="s">
        <v>373</v>
      </c>
      <c r="D194" s="160">
        <v>1</v>
      </c>
      <c r="G194" s="161"/>
    </row>
    <row r="195" spans="1:7">
      <c r="A195" s="159"/>
      <c r="C195" t="s">
        <v>373</v>
      </c>
      <c r="D195" s="160">
        <v>2</v>
      </c>
      <c r="G195" s="161"/>
    </row>
    <row r="196" spans="1:7" ht="15.75" thickBot="1">
      <c r="A196" s="162"/>
      <c r="B196" s="163"/>
      <c r="C196" s="163" t="s">
        <v>373</v>
      </c>
      <c r="D196" s="164">
        <v>3</v>
      </c>
      <c r="E196" s="164"/>
      <c r="F196" s="163"/>
      <c r="G196" s="165"/>
    </row>
    <row r="197" spans="1:7" ht="15.75" thickBot="1"/>
    <row r="198" spans="1:7" ht="15.75">
      <c r="A198" s="155" t="s">
        <v>359</v>
      </c>
      <c r="B198" s="156" t="s">
        <v>360</v>
      </c>
      <c r="C198" s="156" t="s">
        <v>361</v>
      </c>
      <c r="D198" s="157" t="s">
        <v>362</v>
      </c>
      <c r="E198" s="157"/>
      <c r="F198" s="156" t="s">
        <v>363</v>
      </c>
      <c r="G198" s="158" t="s">
        <v>6</v>
      </c>
    </row>
    <row r="199" spans="1:7">
      <c r="A199" s="159" t="s">
        <v>388</v>
      </c>
      <c r="C199" t="s">
        <v>365</v>
      </c>
      <c r="D199" s="160">
        <v>1</v>
      </c>
      <c r="G199" s="161"/>
    </row>
    <row r="200" spans="1:7">
      <c r="A200" s="159"/>
      <c r="C200" t="s">
        <v>365</v>
      </c>
      <c r="D200" s="160">
        <v>2</v>
      </c>
      <c r="G200" s="161"/>
    </row>
    <row r="201" spans="1:7">
      <c r="A201" s="159"/>
      <c r="C201" t="s">
        <v>365</v>
      </c>
      <c r="D201" s="160">
        <v>3</v>
      </c>
      <c r="G201" s="161"/>
    </row>
    <row r="202" spans="1:7">
      <c r="A202" s="159"/>
      <c r="C202" t="s">
        <v>366</v>
      </c>
      <c r="D202" s="160">
        <v>1</v>
      </c>
      <c r="G202" s="161"/>
    </row>
    <row r="203" spans="1:7">
      <c r="A203" s="159"/>
      <c r="C203" t="s">
        <v>366</v>
      </c>
      <c r="D203" s="160">
        <v>2</v>
      </c>
      <c r="G203" s="161"/>
    </row>
    <row r="204" spans="1:7">
      <c r="A204" s="159"/>
      <c r="C204" t="s">
        <v>366</v>
      </c>
      <c r="D204" s="160">
        <v>3</v>
      </c>
      <c r="G204" s="161"/>
    </row>
    <row r="205" spans="1:7">
      <c r="A205" s="159"/>
      <c r="C205" t="s">
        <v>367</v>
      </c>
      <c r="D205" s="160">
        <v>1</v>
      </c>
      <c r="G205" s="161"/>
    </row>
    <row r="206" spans="1:7">
      <c r="A206" s="159"/>
      <c r="C206" t="s">
        <v>367</v>
      </c>
      <c r="D206" s="160">
        <v>2</v>
      </c>
      <c r="G206" s="161"/>
    </row>
    <row r="207" spans="1:7">
      <c r="A207" s="159"/>
      <c r="C207" t="s">
        <v>367</v>
      </c>
      <c r="D207" s="160">
        <v>3</v>
      </c>
      <c r="G207" s="161"/>
    </row>
    <row r="208" spans="1:7">
      <c r="A208" s="159"/>
      <c r="C208" t="s">
        <v>368</v>
      </c>
      <c r="D208" s="160">
        <v>1</v>
      </c>
      <c r="G208" s="161"/>
    </row>
    <row r="209" spans="1:7">
      <c r="A209" s="159"/>
      <c r="C209" t="s">
        <v>368</v>
      </c>
      <c r="D209" s="160">
        <v>2</v>
      </c>
      <c r="G209" s="161"/>
    </row>
    <row r="210" spans="1:7">
      <c r="A210" s="159"/>
      <c r="C210" t="s">
        <v>368</v>
      </c>
      <c r="D210" s="160">
        <v>3</v>
      </c>
      <c r="G210" s="161"/>
    </row>
    <row r="211" spans="1:7">
      <c r="A211" s="159"/>
      <c r="C211" t="s">
        <v>369</v>
      </c>
      <c r="D211" s="160">
        <v>1</v>
      </c>
      <c r="G211" s="161"/>
    </row>
    <row r="212" spans="1:7">
      <c r="A212" s="159"/>
      <c r="C212" t="s">
        <v>369</v>
      </c>
      <c r="D212" s="160">
        <v>2</v>
      </c>
      <c r="G212" s="161"/>
    </row>
    <row r="213" spans="1:7">
      <c r="A213" s="159"/>
      <c r="C213" t="s">
        <v>369</v>
      </c>
      <c r="D213" s="160">
        <v>3</v>
      </c>
      <c r="G213" s="161"/>
    </row>
    <row r="214" spans="1:7">
      <c r="A214" s="159"/>
      <c r="C214" t="s">
        <v>370</v>
      </c>
      <c r="D214" s="160">
        <v>1</v>
      </c>
      <c r="G214" s="161"/>
    </row>
    <row r="215" spans="1:7">
      <c r="A215" s="159"/>
      <c r="C215" t="s">
        <v>370</v>
      </c>
      <c r="D215" s="160">
        <v>2</v>
      </c>
      <c r="G215" s="161"/>
    </row>
    <row r="216" spans="1:7">
      <c r="A216" s="159"/>
      <c r="C216" t="s">
        <v>370</v>
      </c>
      <c r="D216" s="160">
        <v>3</v>
      </c>
      <c r="G216" s="161"/>
    </row>
    <row r="217" spans="1:7">
      <c r="A217" s="159"/>
      <c r="C217" t="s">
        <v>371</v>
      </c>
      <c r="D217" s="160">
        <v>1</v>
      </c>
      <c r="G217" s="161"/>
    </row>
    <row r="218" spans="1:7">
      <c r="A218" s="159"/>
      <c r="C218" t="s">
        <v>371</v>
      </c>
      <c r="D218" s="160">
        <v>2</v>
      </c>
      <c r="G218" s="161"/>
    </row>
    <row r="219" spans="1:7">
      <c r="A219" s="159"/>
      <c r="C219" t="s">
        <v>371</v>
      </c>
      <c r="D219" s="160">
        <v>3</v>
      </c>
      <c r="G219" s="161"/>
    </row>
    <row r="220" spans="1:7">
      <c r="A220" s="159"/>
      <c r="C220" t="s">
        <v>372</v>
      </c>
      <c r="D220" s="160">
        <v>1</v>
      </c>
      <c r="G220" s="161"/>
    </row>
    <row r="221" spans="1:7">
      <c r="A221" s="159"/>
      <c r="C221" t="s">
        <v>372</v>
      </c>
      <c r="D221" s="160">
        <v>2</v>
      </c>
      <c r="G221" s="161"/>
    </row>
    <row r="222" spans="1:7">
      <c r="A222" s="159"/>
      <c r="C222" t="s">
        <v>372</v>
      </c>
      <c r="D222" s="160">
        <v>3</v>
      </c>
      <c r="G222" s="161"/>
    </row>
    <row r="223" spans="1:7">
      <c r="A223" s="159"/>
      <c r="C223" t="s">
        <v>373</v>
      </c>
      <c r="D223" s="160">
        <v>1</v>
      </c>
      <c r="G223" s="161"/>
    </row>
    <row r="224" spans="1:7">
      <c r="A224" s="159"/>
      <c r="C224" t="s">
        <v>373</v>
      </c>
      <c r="D224" s="160">
        <v>2</v>
      </c>
      <c r="G224" s="161"/>
    </row>
    <row r="225" spans="1:7" ht="15.75" thickBot="1">
      <c r="A225" s="162"/>
      <c r="B225" s="163"/>
      <c r="C225" s="163" t="s">
        <v>373</v>
      </c>
      <c r="D225" s="164">
        <v>3</v>
      </c>
      <c r="E225" s="164"/>
      <c r="F225" s="163"/>
      <c r="G225" s="165"/>
    </row>
    <row r="226" spans="1:7" ht="15.75" thickBot="1"/>
    <row r="227" spans="1:7" ht="15.75">
      <c r="A227" s="155" t="s">
        <v>359</v>
      </c>
      <c r="B227" s="156" t="s">
        <v>360</v>
      </c>
      <c r="C227" s="156" t="s">
        <v>361</v>
      </c>
      <c r="D227" s="157" t="s">
        <v>362</v>
      </c>
      <c r="E227" s="157"/>
      <c r="F227" s="156" t="s">
        <v>363</v>
      </c>
      <c r="G227" s="158" t="s">
        <v>6</v>
      </c>
    </row>
    <row r="228" spans="1:7">
      <c r="A228" s="159" t="s">
        <v>389</v>
      </c>
      <c r="C228" t="s">
        <v>365</v>
      </c>
      <c r="D228" s="160">
        <v>1</v>
      </c>
      <c r="G228" s="161"/>
    </row>
    <row r="229" spans="1:7">
      <c r="A229" s="159"/>
      <c r="C229" t="s">
        <v>365</v>
      </c>
      <c r="D229" s="160">
        <v>2</v>
      </c>
      <c r="G229" s="161"/>
    </row>
    <row r="230" spans="1:7">
      <c r="A230" s="159"/>
      <c r="C230" t="s">
        <v>365</v>
      </c>
      <c r="D230" s="160">
        <v>3</v>
      </c>
      <c r="G230" s="161"/>
    </row>
    <row r="231" spans="1:7">
      <c r="A231" s="159"/>
      <c r="C231" t="s">
        <v>366</v>
      </c>
      <c r="D231" s="160">
        <v>1</v>
      </c>
      <c r="G231" s="161"/>
    </row>
    <row r="232" spans="1:7">
      <c r="A232" s="159"/>
      <c r="C232" t="s">
        <v>366</v>
      </c>
      <c r="D232" s="160">
        <v>2</v>
      </c>
      <c r="G232" s="161"/>
    </row>
    <row r="233" spans="1:7">
      <c r="A233" s="159"/>
      <c r="C233" t="s">
        <v>366</v>
      </c>
      <c r="D233" s="160">
        <v>3</v>
      </c>
      <c r="G233" s="161"/>
    </row>
    <row r="234" spans="1:7">
      <c r="A234" s="159"/>
      <c r="C234" t="s">
        <v>367</v>
      </c>
      <c r="D234" s="160">
        <v>1</v>
      </c>
      <c r="G234" s="161"/>
    </row>
    <row r="235" spans="1:7">
      <c r="A235" s="159"/>
      <c r="C235" t="s">
        <v>367</v>
      </c>
      <c r="D235" s="160">
        <v>2</v>
      </c>
      <c r="G235" s="161"/>
    </row>
    <row r="236" spans="1:7">
      <c r="A236" s="159"/>
      <c r="C236" t="s">
        <v>367</v>
      </c>
      <c r="D236" s="160">
        <v>3</v>
      </c>
      <c r="G236" s="161"/>
    </row>
    <row r="237" spans="1:7">
      <c r="A237" s="159"/>
      <c r="C237" t="s">
        <v>368</v>
      </c>
      <c r="D237" s="160">
        <v>1</v>
      </c>
      <c r="G237" s="161"/>
    </row>
    <row r="238" spans="1:7">
      <c r="A238" s="159"/>
      <c r="C238" t="s">
        <v>368</v>
      </c>
      <c r="D238" s="160">
        <v>2</v>
      </c>
      <c r="G238" s="161"/>
    </row>
    <row r="239" spans="1:7">
      <c r="A239" s="159"/>
      <c r="C239" t="s">
        <v>368</v>
      </c>
      <c r="D239" s="160">
        <v>3</v>
      </c>
      <c r="G239" s="161"/>
    </row>
    <row r="240" spans="1:7">
      <c r="A240" s="159"/>
      <c r="C240" t="s">
        <v>369</v>
      </c>
      <c r="D240" s="160">
        <v>1</v>
      </c>
      <c r="G240" s="161"/>
    </row>
    <row r="241" spans="1:7">
      <c r="A241" s="159"/>
      <c r="C241" t="s">
        <v>369</v>
      </c>
      <c r="D241" s="160">
        <v>2</v>
      </c>
      <c r="G241" s="161"/>
    </row>
    <row r="242" spans="1:7">
      <c r="A242" s="159"/>
      <c r="C242" t="s">
        <v>369</v>
      </c>
      <c r="D242" s="160">
        <v>3</v>
      </c>
      <c r="G242" s="161"/>
    </row>
    <row r="243" spans="1:7">
      <c r="A243" s="159"/>
      <c r="C243" t="s">
        <v>370</v>
      </c>
      <c r="D243" s="160">
        <v>1</v>
      </c>
      <c r="G243" s="161"/>
    </row>
    <row r="244" spans="1:7">
      <c r="A244" s="159"/>
      <c r="C244" t="s">
        <v>370</v>
      </c>
      <c r="D244" s="160">
        <v>2</v>
      </c>
      <c r="G244" s="161"/>
    </row>
    <row r="245" spans="1:7">
      <c r="A245" s="159"/>
      <c r="C245" t="s">
        <v>370</v>
      </c>
      <c r="D245" s="160">
        <v>3</v>
      </c>
      <c r="G245" s="161"/>
    </row>
    <row r="246" spans="1:7">
      <c r="A246" s="159"/>
      <c r="C246" t="s">
        <v>371</v>
      </c>
      <c r="D246" s="160">
        <v>1</v>
      </c>
      <c r="G246" s="161"/>
    </row>
    <row r="247" spans="1:7">
      <c r="A247" s="159"/>
      <c r="C247" t="s">
        <v>371</v>
      </c>
      <c r="D247" s="160">
        <v>2</v>
      </c>
      <c r="G247" s="161"/>
    </row>
    <row r="248" spans="1:7">
      <c r="A248" s="159"/>
      <c r="C248" t="s">
        <v>371</v>
      </c>
      <c r="D248" s="160">
        <v>3</v>
      </c>
      <c r="G248" s="161"/>
    </row>
    <row r="249" spans="1:7">
      <c r="A249" s="159"/>
      <c r="C249" t="s">
        <v>372</v>
      </c>
      <c r="D249" s="160">
        <v>1</v>
      </c>
      <c r="G249" s="161"/>
    </row>
    <row r="250" spans="1:7">
      <c r="A250" s="159"/>
      <c r="C250" t="s">
        <v>372</v>
      </c>
      <c r="D250" s="160">
        <v>2</v>
      </c>
      <c r="G250" s="161"/>
    </row>
    <row r="251" spans="1:7">
      <c r="A251" s="159"/>
      <c r="C251" t="s">
        <v>372</v>
      </c>
      <c r="D251" s="160">
        <v>3</v>
      </c>
      <c r="G251" s="161"/>
    </row>
    <row r="252" spans="1:7">
      <c r="A252" s="159"/>
      <c r="C252" t="s">
        <v>373</v>
      </c>
      <c r="D252" s="160">
        <v>1</v>
      </c>
      <c r="G252" s="161"/>
    </row>
    <row r="253" spans="1:7">
      <c r="A253" s="159"/>
      <c r="C253" t="s">
        <v>373</v>
      </c>
      <c r="D253" s="160">
        <v>2</v>
      </c>
      <c r="G253" s="161"/>
    </row>
    <row r="254" spans="1:7" ht="15.75" thickBot="1">
      <c r="A254" s="162"/>
      <c r="B254" s="163"/>
      <c r="C254" s="163" t="s">
        <v>373</v>
      </c>
      <c r="D254" s="164">
        <v>3</v>
      </c>
      <c r="E254" s="164"/>
      <c r="F254" s="163"/>
      <c r="G254" s="165"/>
    </row>
    <row r="255" spans="1:7" ht="15.75" thickBot="1"/>
    <row r="256" spans="1:7" ht="15.75">
      <c r="A256" s="155" t="s">
        <v>359</v>
      </c>
      <c r="B256" s="156" t="s">
        <v>360</v>
      </c>
      <c r="C256" s="156" t="s">
        <v>361</v>
      </c>
      <c r="D256" s="157" t="s">
        <v>362</v>
      </c>
      <c r="E256" s="157"/>
      <c r="F256" s="156" t="s">
        <v>363</v>
      </c>
      <c r="G256" s="158" t="s">
        <v>6</v>
      </c>
    </row>
    <row r="257" spans="1:7">
      <c r="A257" s="159" t="s">
        <v>390</v>
      </c>
      <c r="C257" t="s">
        <v>365</v>
      </c>
      <c r="D257" s="160">
        <v>1</v>
      </c>
      <c r="G257" s="161"/>
    </row>
    <row r="258" spans="1:7">
      <c r="A258" s="159"/>
      <c r="C258" t="s">
        <v>365</v>
      </c>
      <c r="D258" s="160">
        <v>2</v>
      </c>
      <c r="G258" s="161"/>
    </row>
    <row r="259" spans="1:7">
      <c r="A259" s="159"/>
      <c r="C259" t="s">
        <v>365</v>
      </c>
      <c r="D259" s="160">
        <v>3</v>
      </c>
      <c r="G259" s="161"/>
    </row>
    <row r="260" spans="1:7">
      <c r="A260" s="159"/>
      <c r="C260" t="s">
        <v>366</v>
      </c>
      <c r="D260" s="160">
        <v>1</v>
      </c>
      <c r="G260" s="161"/>
    </row>
    <row r="261" spans="1:7">
      <c r="A261" s="159"/>
      <c r="C261" t="s">
        <v>366</v>
      </c>
      <c r="D261" s="160">
        <v>2</v>
      </c>
      <c r="G261" s="161"/>
    </row>
    <row r="262" spans="1:7">
      <c r="A262" s="159"/>
      <c r="C262" t="s">
        <v>366</v>
      </c>
      <c r="D262" s="160">
        <v>3</v>
      </c>
      <c r="G262" s="161"/>
    </row>
    <row r="263" spans="1:7">
      <c r="A263" s="159"/>
      <c r="C263" t="s">
        <v>367</v>
      </c>
      <c r="D263" s="160">
        <v>1</v>
      </c>
      <c r="G263" s="161"/>
    </row>
    <row r="264" spans="1:7">
      <c r="A264" s="159"/>
      <c r="C264" t="s">
        <v>367</v>
      </c>
      <c r="D264" s="160">
        <v>2</v>
      </c>
      <c r="G264" s="161"/>
    </row>
    <row r="265" spans="1:7">
      <c r="A265" s="159"/>
      <c r="C265" t="s">
        <v>367</v>
      </c>
      <c r="D265" s="160">
        <v>3</v>
      </c>
      <c r="G265" s="161"/>
    </row>
    <row r="266" spans="1:7">
      <c r="A266" s="159"/>
      <c r="C266" t="s">
        <v>368</v>
      </c>
      <c r="D266" s="160">
        <v>1</v>
      </c>
      <c r="G266" s="161"/>
    </row>
    <row r="267" spans="1:7">
      <c r="A267" s="159"/>
      <c r="C267" t="s">
        <v>368</v>
      </c>
      <c r="D267" s="160">
        <v>2</v>
      </c>
      <c r="G267" s="161"/>
    </row>
    <row r="268" spans="1:7">
      <c r="A268" s="159"/>
      <c r="C268" t="s">
        <v>368</v>
      </c>
      <c r="D268" s="160">
        <v>3</v>
      </c>
      <c r="G268" s="161"/>
    </row>
    <row r="269" spans="1:7">
      <c r="A269" s="159"/>
      <c r="C269" t="s">
        <v>369</v>
      </c>
      <c r="D269" s="160">
        <v>1</v>
      </c>
      <c r="G269" s="161"/>
    </row>
    <row r="270" spans="1:7">
      <c r="A270" s="159"/>
      <c r="C270" t="s">
        <v>369</v>
      </c>
      <c r="D270" s="160">
        <v>2</v>
      </c>
      <c r="G270" s="161"/>
    </row>
    <row r="271" spans="1:7">
      <c r="A271" s="159"/>
      <c r="C271" t="s">
        <v>369</v>
      </c>
      <c r="D271" s="160">
        <v>3</v>
      </c>
      <c r="G271" s="161"/>
    </row>
    <row r="272" spans="1:7">
      <c r="A272" s="159"/>
      <c r="C272" t="s">
        <v>370</v>
      </c>
      <c r="D272" s="160">
        <v>1</v>
      </c>
      <c r="G272" s="161"/>
    </row>
    <row r="273" spans="1:7">
      <c r="A273" s="159"/>
      <c r="C273" t="s">
        <v>370</v>
      </c>
      <c r="D273" s="160">
        <v>2</v>
      </c>
      <c r="G273" s="161"/>
    </row>
    <row r="274" spans="1:7">
      <c r="A274" s="159"/>
      <c r="C274" t="s">
        <v>370</v>
      </c>
      <c r="D274" s="160">
        <v>3</v>
      </c>
      <c r="G274" s="161"/>
    </row>
    <row r="275" spans="1:7">
      <c r="A275" s="159"/>
      <c r="C275" t="s">
        <v>371</v>
      </c>
      <c r="D275" s="160">
        <v>1</v>
      </c>
      <c r="G275" s="161"/>
    </row>
    <row r="276" spans="1:7">
      <c r="A276" s="159"/>
      <c r="C276" t="s">
        <v>371</v>
      </c>
      <c r="D276" s="160">
        <v>2</v>
      </c>
      <c r="G276" s="161"/>
    </row>
    <row r="277" spans="1:7">
      <c r="A277" s="159"/>
      <c r="C277" t="s">
        <v>371</v>
      </c>
      <c r="D277" s="160">
        <v>3</v>
      </c>
      <c r="G277" s="161"/>
    </row>
    <row r="278" spans="1:7">
      <c r="A278" s="159"/>
      <c r="C278" t="s">
        <v>372</v>
      </c>
      <c r="D278" s="160">
        <v>1</v>
      </c>
      <c r="G278" s="161"/>
    </row>
    <row r="279" spans="1:7">
      <c r="A279" s="159"/>
      <c r="C279" t="s">
        <v>372</v>
      </c>
      <c r="D279" s="160">
        <v>2</v>
      </c>
      <c r="G279" s="161"/>
    </row>
    <row r="280" spans="1:7">
      <c r="A280" s="159"/>
      <c r="C280" t="s">
        <v>372</v>
      </c>
      <c r="D280" s="160">
        <v>3</v>
      </c>
      <c r="G280" s="161"/>
    </row>
    <row r="281" spans="1:7">
      <c r="A281" s="159"/>
      <c r="C281" t="s">
        <v>373</v>
      </c>
      <c r="D281" s="160">
        <v>1</v>
      </c>
      <c r="G281" s="161"/>
    </row>
    <row r="282" spans="1:7">
      <c r="A282" s="159"/>
      <c r="C282" t="s">
        <v>373</v>
      </c>
      <c r="D282" s="160">
        <v>2</v>
      </c>
      <c r="G282" s="161"/>
    </row>
    <row r="283" spans="1:7" ht="15.75" thickBot="1">
      <c r="A283" s="162"/>
      <c r="B283" s="163"/>
      <c r="C283" s="163" t="s">
        <v>373</v>
      </c>
      <c r="D283" s="164">
        <v>3</v>
      </c>
      <c r="E283" s="164"/>
      <c r="F283" s="163"/>
      <c r="G283" s="165"/>
    </row>
    <row r="284" spans="1:7" ht="15.75" thickBot="1"/>
    <row r="285" spans="1:7" ht="15.75">
      <c r="A285" s="155" t="s">
        <v>359</v>
      </c>
      <c r="B285" s="156" t="s">
        <v>360</v>
      </c>
      <c r="C285" s="156" t="s">
        <v>361</v>
      </c>
      <c r="D285" s="157" t="s">
        <v>362</v>
      </c>
      <c r="E285" s="157"/>
      <c r="F285" s="156" t="s">
        <v>363</v>
      </c>
      <c r="G285" s="158" t="s">
        <v>6</v>
      </c>
    </row>
    <row r="286" spans="1:7">
      <c r="A286" s="159" t="s">
        <v>391</v>
      </c>
      <c r="C286" t="s">
        <v>365</v>
      </c>
      <c r="D286" s="160">
        <v>1</v>
      </c>
      <c r="G286" s="161"/>
    </row>
    <row r="287" spans="1:7">
      <c r="A287" s="159"/>
      <c r="C287" t="s">
        <v>365</v>
      </c>
      <c r="D287" s="160">
        <v>2</v>
      </c>
      <c r="G287" s="161"/>
    </row>
    <row r="288" spans="1:7">
      <c r="A288" s="159"/>
      <c r="C288" t="s">
        <v>365</v>
      </c>
      <c r="D288" s="160">
        <v>3</v>
      </c>
      <c r="G288" s="161"/>
    </row>
    <row r="289" spans="1:7">
      <c r="A289" s="159"/>
      <c r="C289" t="s">
        <v>366</v>
      </c>
      <c r="D289" s="160">
        <v>1</v>
      </c>
      <c r="G289" s="161"/>
    </row>
    <row r="290" spans="1:7">
      <c r="A290" s="159"/>
      <c r="C290" t="s">
        <v>366</v>
      </c>
      <c r="D290" s="160">
        <v>2</v>
      </c>
      <c r="G290" s="161"/>
    </row>
    <row r="291" spans="1:7">
      <c r="A291" s="159"/>
      <c r="C291" t="s">
        <v>366</v>
      </c>
      <c r="D291" s="160">
        <v>3</v>
      </c>
      <c r="G291" s="161"/>
    </row>
    <row r="292" spans="1:7">
      <c r="A292" s="159"/>
      <c r="C292" t="s">
        <v>367</v>
      </c>
      <c r="D292" s="160">
        <v>1</v>
      </c>
      <c r="G292" s="161"/>
    </row>
    <row r="293" spans="1:7">
      <c r="A293" s="159"/>
      <c r="C293" t="s">
        <v>367</v>
      </c>
      <c r="D293" s="160">
        <v>2</v>
      </c>
      <c r="G293" s="161"/>
    </row>
    <row r="294" spans="1:7">
      <c r="A294" s="159"/>
      <c r="C294" t="s">
        <v>367</v>
      </c>
      <c r="D294" s="160">
        <v>3</v>
      </c>
      <c r="G294" s="161"/>
    </row>
    <row r="295" spans="1:7">
      <c r="A295" s="159"/>
      <c r="C295" t="s">
        <v>368</v>
      </c>
      <c r="D295" s="160">
        <v>1</v>
      </c>
      <c r="G295" s="161"/>
    </row>
    <row r="296" spans="1:7">
      <c r="A296" s="159"/>
      <c r="C296" t="s">
        <v>368</v>
      </c>
      <c r="D296" s="160">
        <v>2</v>
      </c>
      <c r="G296" s="161"/>
    </row>
    <row r="297" spans="1:7">
      <c r="A297" s="159"/>
      <c r="C297" t="s">
        <v>368</v>
      </c>
      <c r="D297" s="160">
        <v>3</v>
      </c>
      <c r="G297" s="161"/>
    </row>
    <row r="298" spans="1:7">
      <c r="A298" s="159"/>
      <c r="C298" t="s">
        <v>369</v>
      </c>
      <c r="D298" s="160">
        <v>1</v>
      </c>
      <c r="G298" s="161"/>
    </row>
    <row r="299" spans="1:7">
      <c r="A299" s="159"/>
      <c r="C299" t="s">
        <v>369</v>
      </c>
      <c r="D299" s="160">
        <v>2</v>
      </c>
      <c r="G299" s="161"/>
    </row>
    <row r="300" spans="1:7">
      <c r="A300" s="159"/>
      <c r="C300" t="s">
        <v>369</v>
      </c>
      <c r="D300" s="160">
        <v>3</v>
      </c>
      <c r="G300" s="161"/>
    </row>
    <row r="301" spans="1:7">
      <c r="A301" s="159"/>
      <c r="C301" t="s">
        <v>370</v>
      </c>
      <c r="D301" s="160">
        <v>1</v>
      </c>
      <c r="G301" s="161"/>
    </row>
    <row r="302" spans="1:7">
      <c r="A302" s="159"/>
      <c r="C302" t="s">
        <v>370</v>
      </c>
      <c r="D302" s="160">
        <v>2</v>
      </c>
      <c r="G302" s="161"/>
    </row>
    <row r="303" spans="1:7">
      <c r="A303" s="159"/>
      <c r="C303" t="s">
        <v>370</v>
      </c>
      <c r="D303" s="160">
        <v>3</v>
      </c>
      <c r="G303" s="161"/>
    </row>
    <row r="304" spans="1:7">
      <c r="A304" s="159"/>
      <c r="C304" t="s">
        <v>371</v>
      </c>
      <c r="D304" s="160">
        <v>1</v>
      </c>
      <c r="G304" s="161"/>
    </row>
    <row r="305" spans="1:7">
      <c r="A305" s="159"/>
      <c r="C305" t="s">
        <v>371</v>
      </c>
      <c r="D305" s="160">
        <v>2</v>
      </c>
      <c r="G305" s="161"/>
    </row>
    <row r="306" spans="1:7">
      <c r="A306" s="159"/>
      <c r="C306" t="s">
        <v>371</v>
      </c>
      <c r="D306" s="160">
        <v>3</v>
      </c>
      <c r="G306" s="161"/>
    </row>
    <row r="307" spans="1:7">
      <c r="A307" s="159"/>
      <c r="C307" t="s">
        <v>372</v>
      </c>
      <c r="D307" s="160">
        <v>1</v>
      </c>
      <c r="G307" s="161"/>
    </row>
    <row r="308" spans="1:7">
      <c r="A308" s="159"/>
      <c r="C308" t="s">
        <v>372</v>
      </c>
      <c r="D308" s="160">
        <v>2</v>
      </c>
      <c r="G308" s="161"/>
    </row>
    <row r="309" spans="1:7">
      <c r="A309" s="159"/>
      <c r="C309" t="s">
        <v>372</v>
      </c>
      <c r="D309" s="160">
        <v>3</v>
      </c>
      <c r="G309" s="161"/>
    </row>
    <row r="310" spans="1:7">
      <c r="A310" s="159"/>
      <c r="C310" t="s">
        <v>373</v>
      </c>
      <c r="D310" s="160">
        <v>1</v>
      </c>
      <c r="G310" s="161"/>
    </row>
    <row r="311" spans="1:7">
      <c r="A311" s="159"/>
      <c r="C311" t="s">
        <v>373</v>
      </c>
      <c r="D311" s="160">
        <v>2</v>
      </c>
      <c r="G311" s="161"/>
    </row>
    <row r="312" spans="1:7" ht="15.75" thickBot="1">
      <c r="A312" s="162"/>
      <c r="B312" s="163"/>
      <c r="C312" s="163" t="s">
        <v>373</v>
      </c>
      <c r="D312" s="164">
        <v>3</v>
      </c>
      <c r="E312" s="167"/>
      <c r="G312" s="161"/>
    </row>
    <row r="313" spans="1:7" ht="15.75" thickBot="1"/>
    <row r="314" spans="1:7" ht="15.75">
      <c r="A314" s="155" t="s">
        <v>359</v>
      </c>
      <c r="B314" s="156" t="s">
        <v>360</v>
      </c>
      <c r="C314" s="156" t="s">
        <v>361</v>
      </c>
      <c r="D314" s="157" t="s">
        <v>362</v>
      </c>
      <c r="E314" s="157"/>
      <c r="F314" s="156" t="s">
        <v>363</v>
      </c>
      <c r="G314" s="158" t="s">
        <v>6</v>
      </c>
    </row>
    <row r="315" spans="1:7">
      <c r="A315" s="159" t="s">
        <v>392</v>
      </c>
      <c r="C315" t="s">
        <v>365</v>
      </c>
      <c r="D315" s="160">
        <v>1</v>
      </c>
      <c r="G315" s="161"/>
    </row>
    <row r="316" spans="1:7">
      <c r="A316" s="159"/>
      <c r="C316" t="s">
        <v>365</v>
      </c>
      <c r="D316" s="160">
        <v>2</v>
      </c>
      <c r="G316" s="161"/>
    </row>
    <row r="317" spans="1:7">
      <c r="A317" s="159"/>
      <c r="C317" t="s">
        <v>365</v>
      </c>
      <c r="D317" s="160">
        <v>3</v>
      </c>
      <c r="G317" s="161"/>
    </row>
    <row r="318" spans="1:7">
      <c r="A318" s="159"/>
      <c r="C318" t="s">
        <v>366</v>
      </c>
      <c r="D318" s="160">
        <v>1</v>
      </c>
      <c r="G318" s="161"/>
    </row>
    <row r="319" spans="1:7">
      <c r="A319" s="159"/>
      <c r="C319" t="s">
        <v>366</v>
      </c>
      <c r="D319" s="160">
        <v>2</v>
      </c>
      <c r="G319" s="161"/>
    </row>
    <row r="320" spans="1:7">
      <c r="A320" s="159"/>
      <c r="C320" t="s">
        <v>366</v>
      </c>
      <c r="D320" s="160">
        <v>3</v>
      </c>
      <c r="G320" s="161"/>
    </row>
    <row r="321" spans="1:7">
      <c r="A321" s="159"/>
      <c r="C321" t="s">
        <v>367</v>
      </c>
      <c r="D321" s="160">
        <v>1</v>
      </c>
      <c r="G321" s="161"/>
    </row>
    <row r="322" spans="1:7">
      <c r="A322" s="159"/>
      <c r="C322" t="s">
        <v>367</v>
      </c>
      <c r="D322" s="160">
        <v>2</v>
      </c>
      <c r="G322" s="161"/>
    </row>
    <row r="323" spans="1:7">
      <c r="A323" s="159"/>
      <c r="C323" t="s">
        <v>367</v>
      </c>
      <c r="D323" s="160">
        <v>3</v>
      </c>
      <c r="G323" s="161"/>
    </row>
    <row r="324" spans="1:7">
      <c r="A324" s="159"/>
      <c r="C324" t="s">
        <v>368</v>
      </c>
      <c r="D324" s="160">
        <v>1</v>
      </c>
      <c r="G324" s="161"/>
    </row>
    <row r="325" spans="1:7">
      <c r="A325" s="159"/>
      <c r="C325" t="s">
        <v>368</v>
      </c>
      <c r="D325" s="160">
        <v>2</v>
      </c>
      <c r="G325" s="161"/>
    </row>
    <row r="326" spans="1:7">
      <c r="A326" s="159"/>
      <c r="C326" t="s">
        <v>368</v>
      </c>
      <c r="D326" s="160">
        <v>3</v>
      </c>
      <c r="G326" s="161"/>
    </row>
    <row r="327" spans="1:7">
      <c r="A327" s="159"/>
      <c r="C327" t="s">
        <v>369</v>
      </c>
      <c r="D327" s="160">
        <v>1</v>
      </c>
      <c r="G327" s="161"/>
    </row>
    <row r="328" spans="1:7">
      <c r="A328" s="159"/>
      <c r="C328" t="s">
        <v>369</v>
      </c>
      <c r="D328" s="160">
        <v>2</v>
      </c>
      <c r="G328" s="161"/>
    </row>
    <row r="329" spans="1:7">
      <c r="A329" s="159"/>
      <c r="C329" t="s">
        <v>369</v>
      </c>
      <c r="D329" s="160">
        <v>3</v>
      </c>
      <c r="G329" s="161"/>
    </row>
    <row r="330" spans="1:7">
      <c r="A330" s="159"/>
      <c r="C330" t="s">
        <v>370</v>
      </c>
      <c r="D330" s="160">
        <v>1</v>
      </c>
      <c r="G330" s="161"/>
    </row>
    <row r="331" spans="1:7">
      <c r="A331" s="159"/>
      <c r="C331" t="s">
        <v>370</v>
      </c>
      <c r="D331" s="160">
        <v>2</v>
      </c>
      <c r="G331" s="161"/>
    </row>
    <row r="332" spans="1:7">
      <c r="A332" s="159"/>
      <c r="C332" t="s">
        <v>370</v>
      </c>
      <c r="D332" s="160">
        <v>3</v>
      </c>
      <c r="G332" s="161"/>
    </row>
    <row r="333" spans="1:7">
      <c r="A333" s="159"/>
      <c r="C333" t="s">
        <v>371</v>
      </c>
      <c r="D333" s="160">
        <v>1</v>
      </c>
      <c r="G333" s="161"/>
    </row>
    <row r="334" spans="1:7">
      <c r="A334" s="159"/>
      <c r="C334" t="s">
        <v>371</v>
      </c>
      <c r="D334" s="160">
        <v>2</v>
      </c>
      <c r="G334" s="161"/>
    </row>
    <row r="335" spans="1:7">
      <c r="A335" s="159"/>
      <c r="C335" t="s">
        <v>371</v>
      </c>
      <c r="D335" s="160">
        <v>3</v>
      </c>
      <c r="G335" s="161"/>
    </row>
    <row r="336" spans="1:7">
      <c r="A336" s="159"/>
      <c r="C336" t="s">
        <v>372</v>
      </c>
      <c r="D336" s="160">
        <v>1</v>
      </c>
      <c r="G336" s="161"/>
    </row>
    <row r="337" spans="1:7">
      <c r="A337" s="159"/>
      <c r="C337" t="s">
        <v>372</v>
      </c>
      <c r="D337" s="160">
        <v>2</v>
      </c>
      <c r="G337" s="161"/>
    </row>
    <row r="338" spans="1:7">
      <c r="A338" s="159"/>
      <c r="C338" t="s">
        <v>372</v>
      </c>
      <c r="D338" s="160">
        <v>3</v>
      </c>
      <c r="G338" s="161"/>
    </row>
    <row r="339" spans="1:7">
      <c r="A339" s="159"/>
      <c r="C339" t="s">
        <v>373</v>
      </c>
      <c r="D339" s="160">
        <v>1</v>
      </c>
      <c r="G339" s="161"/>
    </row>
    <row r="340" spans="1:7">
      <c r="A340" s="159"/>
      <c r="C340" t="s">
        <v>373</v>
      </c>
      <c r="D340" s="160">
        <v>2</v>
      </c>
      <c r="G340" s="161"/>
    </row>
    <row r="341" spans="1:7" ht="15.75" thickBot="1">
      <c r="A341" s="162"/>
      <c r="B341" s="163"/>
      <c r="C341" s="163" t="s">
        <v>373</v>
      </c>
      <c r="D341" s="164">
        <v>3</v>
      </c>
      <c r="E341" s="164"/>
      <c r="F341" s="163"/>
      <c r="G341" s="165"/>
    </row>
    <row r="343" spans="1:7" ht="15.75" thickBot="1"/>
    <row r="344" spans="1:7" ht="15.75">
      <c r="A344" s="155" t="s">
        <v>359</v>
      </c>
      <c r="B344" s="156" t="s">
        <v>360</v>
      </c>
      <c r="C344" s="156" t="s">
        <v>361</v>
      </c>
      <c r="D344" s="157" t="s">
        <v>362</v>
      </c>
      <c r="E344" s="157"/>
      <c r="F344" s="156" t="s">
        <v>363</v>
      </c>
      <c r="G344" s="158" t="s">
        <v>6</v>
      </c>
    </row>
    <row r="345" spans="1:7">
      <c r="A345" s="159" t="s">
        <v>393</v>
      </c>
      <c r="C345" t="s">
        <v>365</v>
      </c>
      <c r="D345" s="160">
        <v>1</v>
      </c>
      <c r="G345" s="161"/>
    </row>
    <row r="346" spans="1:7">
      <c r="A346" s="159"/>
      <c r="C346" t="s">
        <v>365</v>
      </c>
      <c r="D346" s="160">
        <v>2</v>
      </c>
      <c r="G346" s="161"/>
    </row>
    <row r="347" spans="1:7">
      <c r="A347" s="159"/>
      <c r="C347" t="s">
        <v>365</v>
      </c>
      <c r="D347" s="160">
        <v>3</v>
      </c>
      <c r="G347" s="161"/>
    </row>
    <row r="348" spans="1:7">
      <c r="A348" s="159"/>
      <c r="C348" t="s">
        <v>366</v>
      </c>
      <c r="D348" s="160">
        <v>1</v>
      </c>
      <c r="G348" s="161"/>
    </row>
    <row r="349" spans="1:7">
      <c r="A349" s="159"/>
      <c r="C349" t="s">
        <v>366</v>
      </c>
      <c r="D349" s="160">
        <v>2</v>
      </c>
      <c r="G349" s="161"/>
    </row>
    <row r="350" spans="1:7">
      <c r="A350" s="159"/>
      <c r="C350" t="s">
        <v>366</v>
      </c>
      <c r="D350" s="160">
        <v>3</v>
      </c>
      <c r="G350" s="161"/>
    </row>
    <row r="351" spans="1:7">
      <c r="A351" s="159"/>
      <c r="C351" t="s">
        <v>367</v>
      </c>
      <c r="D351" s="160">
        <v>1</v>
      </c>
      <c r="G351" s="161"/>
    </row>
    <row r="352" spans="1:7">
      <c r="A352" s="159"/>
      <c r="C352" t="s">
        <v>367</v>
      </c>
      <c r="D352" s="160">
        <v>2</v>
      </c>
      <c r="G352" s="161"/>
    </row>
    <row r="353" spans="1:7">
      <c r="A353" s="159"/>
      <c r="C353" t="s">
        <v>367</v>
      </c>
      <c r="D353" s="160">
        <v>3</v>
      </c>
      <c r="G353" s="161"/>
    </row>
    <row r="354" spans="1:7">
      <c r="A354" s="159"/>
      <c r="C354" t="s">
        <v>368</v>
      </c>
      <c r="D354" s="160">
        <v>1</v>
      </c>
      <c r="G354" s="161"/>
    </row>
    <row r="355" spans="1:7">
      <c r="A355" s="159"/>
      <c r="C355" t="s">
        <v>368</v>
      </c>
      <c r="D355" s="160">
        <v>2</v>
      </c>
      <c r="G355" s="161"/>
    </row>
    <row r="356" spans="1:7">
      <c r="A356" s="159"/>
      <c r="C356" t="s">
        <v>368</v>
      </c>
      <c r="D356" s="160">
        <v>3</v>
      </c>
      <c r="G356" s="161"/>
    </row>
    <row r="357" spans="1:7">
      <c r="A357" s="159"/>
      <c r="C357" t="s">
        <v>369</v>
      </c>
      <c r="D357" s="160">
        <v>1</v>
      </c>
      <c r="G357" s="161"/>
    </row>
    <row r="358" spans="1:7">
      <c r="A358" s="159"/>
      <c r="C358" t="s">
        <v>369</v>
      </c>
      <c r="D358" s="160">
        <v>2</v>
      </c>
      <c r="G358" s="161"/>
    </row>
    <row r="359" spans="1:7">
      <c r="A359" s="159"/>
      <c r="C359" t="s">
        <v>369</v>
      </c>
      <c r="D359" s="160">
        <v>3</v>
      </c>
      <c r="G359" s="161"/>
    </row>
    <row r="360" spans="1:7">
      <c r="A360" s="159"/>
      <c r="C360" t="s">
        <v>370</v>
      </c>
      <c r="D360" s="160">
        <v>1</v>
      </c>
      <c r="G360" s="161"/>
    </row>
    <row r="361" spans="1:7">
      <c r="A361" s="159"/>
      <c r="C361" t="s">
        <v>370</v>
      </c>
      <c r="D361" s="160">
        <v>2</v>
      </c>
      <c r="G361" s="161"/>
    </row>
    <row r="362" spans="1:7">
      <c r="A362" s="159"/>
      <c r="C362" t="s">
        <v>370</v>
      </c>
      <c r="D362" s="160">
        <v>3</v>
      </c>
      <c r="G362" s="161"/>
    </row>
    <row r="363" spans="1:7">
      <c r="A363" s="159"/>
      <c r="C363" t="s">
        <v>371</v>
      </c>
      <c r="D363" s="160">
        <v>1</v>
      </c>
      <c r="G363" s="161"/>
    </row>
    <row r="364" spans="1:7">
      <c r="A364" s="159"/>
      <c r="C364" t="s">
        <v>371</v>
      </c>
      <c r="D364" s="160">
        <v>2</v>
      </c>
      <c r="G364" s="161"/>
    </row>
    <row r="365" spans="1:7">
      <c r="A365" s="159"/>
      <c r="C365" t="s">
        <v>371</v>
      </c>
      <c r="D365" s="160">
        <v>3</v>
      </c>
      <c r="G365" s="161"/>
    </row>
    <row r="366" spans="1:7">
      <c r="A366" s="159"/>
      <c r="C366" t="s">
        <v>372</v>
      </c>
      <c r="D366" s="160">
        <v>1</v>
      </c>
      <c r="G366" s="161"/>
    </row>
    <row r="367" spans="1:7">
      <c r="A367" s="159"/>
      <c r="C367" t="s">
        <v>372</v>
      </c>
      <c r="D367" s="160">
        <v>2</v>
      </c>
      <c r="G367" s="161"/>
    </row>
    <row r="368" spans="1:7">
      <c r="A368" s="159"/>
      <c r="C368" t="s">
        <v>372</v>
      </c>
      <c r="D368" s="160">
        <v>3</v>
      </c>
      <c r="G368" s="161"/>
    </row>
    <row r="369" spans="1:7">
      <c r="A369" s="159"/>
      <c r="C369" t="s">
        <v>373</v>
      </c>
      <c r="D369" s="160">
        <v>1</v>
      </c>
      <c r="G369" s="161"/>
    </row>
    <row r="370" spans="1:7">
      <c r="A370" s="159"/>
      <c r="C370" t="s">
        <v>373</v>
      </c>
      <c r="D370" s="160">
        <v>2</v>
      </c>
      <c r="G370" s="161"/>
    </row>
    <row r="371" spans="1:7" ht="15.75" thickBot="1">
      <c r="A371" s="162"/>
      <c r="B371" s="163"/>
      <c r="C371" s="163" t="s">
        <v>373</v>
      </c>
      <c r="D371" s="164">
        <v>3</v>
      </c>
      <c r="E371" s="164"/>
      <c r="F371" s="163"/>
      <c r="G371" s="165"/>
    </row>
    <row r="372" spans="1:7" ht="15.75" thickBot="1"/>
    <row r="373" spans="1:7" ht="15.75">
      <c r="A373" s="155" t="s">
        <v>359</v>
      </c>
      <c r="B373" s="156" t="s">
        <v>360</v>
      </c>
      <c r="C373" s="156" t="s">
        <v>361</v>
      </c>
      <c r="D373" s="157" t="s">
        <v>362</v>
      </c>
      <c r="E373" s="157"/>
      <c r="F373" s="156" t="s">
        <v>363</v>
      </c>
      <c r="G373" s="158" t="s">
        <v>6</v>
      </c>
    </row>
    <row r="374" spans="1:7">
      <c r="A374" s="159" t="s">
        <v>394</v>
      </c>
      <c r="C374" t="s">
        <v>365</v>
      </c>
      <c r="D374" s="160">
        <v>1</v>
      </c>
      <c r="G374" s="161"/>
    </row>
    <row r="375" spans="1:7">
      <c r="A375" s="159"/>
      <c r="C375" t="s">
        <v>365</v>
      </c>
      <c r="D375" s="160">
        <v>2</v>
      </c>
      <c r="G375" s="161"/>
    </row>
    <row r="376" spans="1:7">
      <c r="A376" s="159"/>
      <c r="C376" t="s">
        <v>365</v>
      </c>
      <c r="D376" s="160">
        <v>3</v>
      </c>
      <c r="G376" s="161"/>
    </row>
    <row r="377" spans="1:7">
      <c r="A377" s="159"/>
      <c r="C377" t="s">
        <v>366</v>
      </c>
      <c r="D377" s="160">
        <v>1</v>
      </c>
      <c r="G377" s="161"/>
    </row>
    <row r="378" spans="1:7">
      <c r="A378" s="159"/>
      <c r="C378" t="s">
        <v>366</v>
      </c>
      <c r="D378" s="160">
        <v>2</v>
      </c>
      <c r="G378" s="161"/>
    </row>
    <row r="379" spans="1:7">
      <c r="A379" s="159"/>
      <c r="C379" t="s">
        <v>366</v>
      </c>
      <c r="D379" s="160">
        <v>3</v>
      </c>
      <c r="G379" s="161"/>
    </row>
    <row r="380" spans="1:7">
      <c r="A380" s="159"/>
      <c r="C380" t="s">
        <v>367</v>
      </c>
      <c r="D380" s="160">
        <v>1</v>
      </c>
      <c r="G380" s="161"/>
    </row>
    <row r="381" spans="1:7">
      <c r="A381" s="159"/>
      <c r="C381" t="s">
        <v>367</v>
      </c>
      <c r="D381" s="160">
        <v>2</v>
      </c>
      <c r="G381" s="161"/>
    </row>
    <row r="382" spans="1:7">
      <c r="A382" s="159"/>
      <c r="C382" t="s">
        <v>367</v>
      </c>
      <c r="D382" s="160">
        <v>3</v>
      </c>
      <c r="G382" s="161"/>
    </row>
    <row r="383" spans="1:7">
      <c r="A383" s="159"/>
      <c r="C383" t="s">
        <v>368</v>
      </c>
      <c r="D383" s="160">
        <v>1</v>
      </c>
      <c r="G383" s="161"/>
    </row>
    <row r="384" spans="1:7">
      <c r="A384" s="159"/>
      <c r="C384" t="s">
        <v>368</v>
      </c>
      <c r="D384" s="160">
        <v>2</v>
      </c>
      <c r="G384" s="161"/>
    </row>
    <row r="385" spans="1:7">
      <c r="A385" s="159"/>
      <c r="C385" t="s">
        <v>368</v>
      </c>
      <c r="D385" s="160">
        <v>3</v>
      </c>
      <c r="G385" s="161"/>
    </row>
    <row r="386" spans="1:7">
      <c r="A386" s="159"/>
      <c r="C386" t="s">
        <v>369</v>
      </c>
      <c r="D386" s="160">
        <v>1</v>
      </c>
      <c r="G386" s="161"/>
    </row>
    <row r="387" spans="1:7">
      <c r="A387" s="159"/>
      <c r="C387" t="s">
        <v>369</v>
      </c>
      <c r="D387" s="160">
        <v>2</v>
      </c>
      <c r="G387" s="161"/>
    </row>
    <row r="388" spans="1:7">
      <c r="A388" s="159"/>
      <c r="C388" t="s">
        <v>369</v>
      </c>
      <c r="D388" s="160">
        <v>3</v>
      </c>
      <c r="G388" s="161"/>
    </row>
    <row r="389" spans="1:7">
      <c r="A389" s="159"/>
      <c r="C389" t="s">
        <v>370</v>
      </c>
      <c r="D389" s="160">
        <v>1</v>
      </c>
      <c r="G389" s="161"/>
    </row>
    <row r="390" spans="1:7">
      <c r="A390" s="159"/>
      <c r="C390" t="s">
        <v>370</v>
      </c>
      <c r="D390" s="160">
        <v>2</v>
      </c>
      <c r="G390" s="161"/>
    </row>
    <row r="391" spans="1:7">
      <c r="A391" s="159"/>
      <c r="C391" t="s">
        <v>370</v>
      </c>
      <c r="D391" s="160">
        <v>3</v>
      </c>
      <c r="G391" s="161"/>
    </row>
    <row r="392" spans="1:7">
      <c r="A392" s="159"/>
      <c r="C392" t="s">
        <v>371</v>
      </c>
      <c r="D392" s="160">
        <v>1</v>
      </c>
      <c r="G392" s="161"/>
    </row>
    <row r="393" spans="1:7">
      <c r="A393" s="159"/>
      <c r="C393" t="s">
        <v>371</v>
      </c>
      <c r="D393" s="160">
        <v>2</v>
      </c>
      <c r="G393" s="161"/>
    </row>
    <row r="394" spans="1:7">
      <c r="A394" s="159"/>
      <c r="C394" t="s">
        <v>371</v>
      </c>
      <c r="D394" s="160">
        <v>3</v>
      </c>
      <c r="G394" s="161"/>
    </row>
    <row r="395" spans="1:7">
      <c r="A395" s="159"/>
      <c r="C395" t="s">
        <v>372</v>
      </c>
      <c r="D395" s="160">
        <v>1</v>
      </c>
      <c r="G395" s="161"/>
    </row>
    <row r="396" spans="1:7">
      <c r="A396" s="159"/>
      <c r="C396" t="s">
        <v>372</v>
      </c>
      <c r="D396" s="160">
        <v>2</v>
      </c>
      <c r="G396" s="161"/>
    </row>
    <row r="397" spans="1:7">
      <c r="A397" s="159"/>
      <c r="C397" t="s">
        <v>372</v>
      </c>
      <c r="D397" s="160">
        <v>3</v>
      </c>
      <c r="G397" s="161"/>
    </row>
    <row r="398" spans="1:7">
      <c r="A398" s="159"/>
      <c r="C398" t="s">
        <v>373</v>
      </c>
      <c r="D398" s="160">
        <v>1</v>
      </c>
      <c r="G398" s="161"/>
    </row>
    <row r="399" spans="1:7">
      <c r="A399" s="159"/>
      <c r="C399" t="s">
        <v>373</v>
      </c>
      <c r="D399" s="160">
        <v>2</v>
      </c>
      <c r="G399" s="161"/>
    </row>
    <row r="400" spans="1:7" ht="15.75" thickBot="1">
      <c r="A400" s="162"/>
      <c r="B400" s="163"/>
      <c r="C400" s="163" t="s">
        <v>373</v>
      </c>
      <c r="D400" s="164">
        <v>3</v>
      </c>
      <c r="E400" s="164"/>
      <c r="F400" s="163"/>
      <c r="G400" s="165"/>
    </row>
    <row r="401" spans="1:7" ht="15.75" thickBot="1"/>
    <row r="402" spans="1:7" ht="15.75">
      <c r="A402" s="155" t="s">
        <v>359</v>
      </c>
      <c r="B402" s="156" t="s">
        <v>360</v>
      </c>
      <c r="C402" s="156" t="s">
        <v>361</v>
      </c>
      <c r="D402" s="157" t="s">
        <v>362</v>
      </c>
      <c r="E402" s="157"/>
      <c r="F402" s="156" t="s">
        <v>363</v>
      </c>
      <c r="G402" s="158" t="s">
        <v>6</v>
      </c>
    </row>
    <row r="403" spans="1:7">
      <c r="A403" s="159" t="s">
        <v>395</v>
      </c>
      <c r="C403" t="s">
        <v>365</v>
      </c>
      <c r="D403" s="160">
        <v>1</v>
      </c>
      <c r="G403" s="161"/>
    </row>
    <row r="404" spans="1:7">
      <c r="A404" s="159"/>
      <c r="C404" t="s">
        <v>365</v>
      </c>
      <c r="D404" s="160">
        <v>2</v>
      </c>
      <c r="G404" s="161"/>
    </row>
    <row r="405" spans="1:7">
      <c r="A405" s="159"/>
      <c r="C405" t="s">
        <v>365</v>
      </c>
      <c r="D405" s="160">
        <v>3</v>
      </c>
      <c r="G405" s="161"/>
    </row>
    <row r="406" spans="1:7">
      <c r="A406" s="159"/>
      <c r="C406" t="s">
        <v>366</v>
      </c>
      <c r="D406" s="160">
        <v>1</v>
      </c>
      <c r="G406" s="161"/>
    </row>
    <row r="407" spans="1:7">
      <c r="A407" s="159"/>
      <c r="C407" t="s">
        <v>366</v>
      </c>
      <c r="D407" s="160">
        <v>2</v>
      </c>
      <c r="G407" s="161"/>
    </row>
    <row r="408" spans="1:7">
      <c r="A408" s="159"/>
      <c r="C408" t="s">
        <v>366</v>
      </c>
      <c r="D408" s="160">
        <v>3</v>
      </c>
      <c r="G408" s="161"/>
    </row>
    <row r="409" spans="1:7">
      <c r="A409" s="159"/>
      <c r="C409" t="s">
        <v>367</v>
      </c>
      <c r="D409" s="160">
        <v>1</v>
      </c>
      <c r="G409" s="161"/>
    </row>
    <row r="410" spans="1:7">
      <c r="A410" s="159"/>
      <c r="C410" t="s">
        <v>367</v>
      </c>
      <c r="D410" s="160">
        <v>2</v>
      </c>
      <c r="G410" s="161"/>
    </row>
    <row r="411" spans="1:7">
      <c r="A411" s="159"/>
      <c r="C411" t="s">
        <v>367</v>
      </c>
      <c r="D411" s="160">
        <v>3</v>
      </c>
      <c r="G411" s="161"/>
    </row>
    <row r="412" spans="1:7">
      <c r="A412" s="159"/>
      <c r="C412" t="s">
        <v>368</v>
      </c>
      <c r="D412" s="160">
        <v>1</v>
      </c>
      <c r="G412" s="161"/>
    </row>
    <row r="413" spans="1:7">
      <c r="A413" s="159"/>
      <c r="C413" t="s">
        <v>368</v>
      </c>
      <c r="D413" s="160">
        <v>2</v>
      </c>
      <c r="G413" s="161"/>
    </row>
    <row r="414" spans="1:7">
      <c r="A414" s="159"/>
      <c r="C414" t="s">
        <v>368</v>
      </c>
      <c r="D414" s="160">
        <v>3</v>
      </c>
      <c r="G414" s="161"/>
    </row>
    <row r="415" spans="1:7">
      <c r="A415" s="159"/>
      <c r="C415" t="s">
        <v>369</v>
      </c>
      <c r="D415" s="160">
        <v>1</v>
      </c>
      <c r="G415" s="161"/>
    </row>
    <row r="416" spans="1:7">
      <c r="A416" s="159"/>
      <c r="C416" t="s">
        <v>369</v>
      </c>
      <c r="D416" s="160">
        <v>2</v>
      </c>
      <c r="G416" s="161"/>
    </row>
    <row r="417" spans="1:7">
      <c r="A417" s="159"/>
      <c r="C417" t="s">
        <v>369</v>
      </c>
      <c r="D417" s="160">
        <v>3</v>
      </c>
      <c r="G417" s="161"/>
    </row>
    <row r="418" spans="1:7">
      <c r="A418" s="159"/>
      <c r="C418" t="s">
        <v>370</v>
      </c>
      <c r="D418" s="160">
        <v>1</v>
      </c>
      <c r="G418" s="161"/>
    </row>
    <row r="419" spans="1:7">
      <c r="A419" s="159"/>
      <c r="C419" t="s">
        <v>370</v>
      </c>
      <c r="D419" s="160">
        <v>2</v>
      </c>
      <c r="G419" s="161"/>
    </row>
    <row r="420" spans="1:7">
      <c r="A420" s="159"/>
      <c r="C420" t="s">
        <v>370</v>
      </c>
      <c r="D420" s="160">
        <v>3</v>
      </c>
      <c r="G420" s="161"/>
    </row>
    <row r="421" spans="1:7">
      <c r="A421" s="159"/>
      <c r="C421" t="s">
        <v>371</v>
      </c>
      <c r="D421" s="160">
        <v>1</v>
      </c>
      <c r="G421" s="161"/>
    </row>
    <row r="422" spans="1:7">
      <c r="A422" s="159"/>
      <c r="C422" t="s">
        <v>371</v>
      </c>
      <c r="D422" s="160">
        <v>2</v>
      </c>
      <c r="G422" s="161"/>
    </row>
    <row r="423" spans="1:7">
      <c r="A423" s="159"/>
      <c r="C423" t="s">
        <v>371</v>
      </c>
      <c r="D423" s="160">
        <v>3</v>
      </c>
      <c r="G423" s="161"/>
    </row>
    <row r="424" spans="1:7">
      <c r="A424" s="159"/>
      <c r="C424" t="s">
        <v>372</v>
      </c>
      <c r="D424" s="160">
        <v>1</v>
      </c>
      <c r="G424" s="161"/>
    </row>
    <row r="425" spans="1:7">
      <c r="A425" s="159"/>
      <c r="C425" t="s">
        <v>372</v>
      </c>
      <c r="D425" s="160">
        <v>2</v>
      </c>
      <c r="G425" s="161"/>
    </row>
    <row r="426" spans="1:7">
      <c r="A426" s="159"/>
      <c r="C426" t="s">
        <v>372</v>
      </c>
      <c r="D426" s="160">
        <v>3</v>
      </c>
      <c r="G426" s="161"/>
    </row>
    <row r="427" spans="1:7">
      <c r="A427" s="159"/>
      <c r="C427" t="s">
        <v>373</v>
      </c>
      <c r="D427" s="160">
        <v>1</v>
      </c>
      <c r="G427" s="161"/>
    </row>
    <row r="428" spans="1:7">
      <c r="A428" s="159"/>
      <c r="C428" t="s">
        <v>373</v>
      </c>
      <c r="D428" s="160">
        <v>2</v>
      </c>
      <c r="G428" s="161"/>
    </row>
    <row r="429" spans="1:7" ht="15.75" thickBot="1">
      <c r="A429" s="162"/>
      <c r="B429" s="163"/>
      <c r="C429" s="163" t="s">
        <v>373</v>
      </c>
      <c r="D429" s="164">
        <v>3</v>
      </c>
      <c r="E429" s="164"/>
      <c r="F429" s="163"/>
      <c r="G429" s="165"/>
    </row>
    <row r="430" spans="1:7" ht="15.75" thickBot="1"/>
    <row r="431" spans="1:7" ht="15.75">
      <c r="A431" s="155" t="s">
        <v>359</v>
      </c>
      <c r="B431" s="156" t="s">
        <v>360</v>
      </c>
      <c r="C431" s="156" t="s">
        <v>361</v>
      </c>
      <c r="D431" s="157" t="s">
        <v>362</v>
      </c>
      <c r="E431" s="157"/>
      <c r="F431" s="156" t="s">
        <v>363</v>
      </c>
      <c r="G431" s="158" t="s">
        <v>6</v>
      </c>
    </row>
    <row r="432" spans="1:7">
      <c r="A432" s="159" t="s">
        <v>396</v>
      </c>
      <c r="C432" t="s">
        <v>365</v>
      </c>
      <c r="D432" s="160">
        <v>1</v>
      </c>
      <c r="G432" s="161"/>
    </row>
    <row r="433" spans="1:7">
      <c r="A433" s="159"/>
      <c r="C433" t="s">
        <v>365</v>
      </c>
      <c r="D433" s="160">
        <v>2</v>
      </c>
      <c r="G433" s="161"/>
    </row>
    <row r="434" spans="1:7">
      <c r="A434" s="159"/>
      <c r="C434" t="s">
        <v>365</v>
      </c>
      <c r="D434" s="160">
        <v>3</v>
      </c>
      <c r="G434" s="161"/>
    </row>
    <row r="435" spans="1:7">
      <c r="A435" s="159"/>
      <c r="C435" t="s">
        <v>366</v>
      </c>
      <c r="D435" s="160">
        <v>1</v>
      </c>
      <c r="G435" s="161"/>
    </row>
    <row r="436" spans="1:7">
      <c r="A436" s="159"/>
      <c r="C436" t="s">
        <v>366</v>
      </c>
      <c r="D436" s="160">
        <v>2</v>
      </c>
      <c r="G436" s="161"/>
    </row>
    <row r="437" spans="1:7">
      <c r="A437" s="159"/>
      <c r="C437" t="s">
        <v>366</v>
      </c>
      <c r="D437" s="160">
        <v>3</v>
      </c>
      <c r="G437" s="161"/>
    </row>
    <row r="438" spans="1:7">
      <c r="A438" s="159"/>
      <c r="C438" t="s">
        <v>367</v>
      </c>
      <c r="D438" s="160">
        <v>1</v>
      </c>
      <c r="G438" s="161"/>
    </row>
    <row r="439" spans="1:7">
      <c r="A439" s="159"/>
      <c r="C439" t="s">
        <v>367</v>
      </c>
      <c r="D439" s="160">
        <v>2</v>
      </c>
      <c r="G439" s="161"/>
    </row>
    <row r="440" spans="1:7">
      <c r="A440" s="159"/>
      <c r="C440" t="s">
        <v>367</v>
      </c>
      <c r="D440" s="160">
        <v>3</v>
      </c>
      <c r="G440" s="161"/>
    </row>
    <row r="441" spans="1:7">
      <c r="A441" s="159"/>
      <c r="C441" t="s">
        <v>368</v>
      </c>
      <c r="D441" s="160">
        <v>1</v>
      </c>
      <c r="G441" s="161"/>
    </row>
    <row r="442" spans="1:7">
      <c r="A442" s="159"/>
      <c r="C442" t="s">
        <v>368</v>
      </c>
      <c r="D442" s="160">
        <v>2</v>
      </c>
      <c r="G442" s="161"/>
    </row>
    <row r="443" spans="1:7">
      <c r="A443" s="159"/>
      <c r="C443" t="s">
        <v>368</v>
      </c>
      <c r="D443" s="160">
        <v>3</v>
      </c>
      <c r="G443" s="161"/>
    </row>
    <row r="444" spans="1:7">
      <c r="A444" s="159"/>
      <c r="C444" t="s">
        <v>369</v>
      </c>
      <c r="D444" s="160">
        <v>1</v>
      </c>
      <c r="G444" s="161"/>
    </row>
    <row r="445" spans="1:7">
      <c r="A445" s="159"/>
      <c r="C445" t="s">
        <v>369</v>
      </c>
      <c r="D445" s="160">
        <v>2</v>
      </c>
      <c r="G445" s="161"/>
    </row>
    <row r="446" spans="1:7">
      <c r="A446" s="159"/>
      <c r="C446" t="s">
        <v>369</v>
      </c>
      <c r="D446" s="160">
        <v>3</v>
      </c>
      <c r="G446" s="161"/>
    </row>
    <row r="447" spans="1:7">
      <c r="A447" s="159"/>
      <c r="C447" t="s">
        <v>370</v>
      </c>
      <c r="D447" s="160">
        <v>1</v>
      </c>
      <c r="G447" s="161"/>
    </row>
    <row r="448" spans="1:7">
      <c r="A448" s="159"/>
      <c r="C448" t="s">
        <v>370</v>
      </c>
      <c r="D448" s="160">
        <v>2</v>
      </c>
      <c r="G448" s="161"/>
    </row>
    <row r="449" spans="1:7">
      <c r="A449" s="159"/>
      <c r="C449" t="s">
        <v>370</v>
      </c>
      <c r="D449" s="160">
        <v>3</v>
      </c>
      <c r="G449" s="161"/>
    </row>
    <row r="450" spans="1:7">
      <c r="A450" s="159"/>
      <c r="C450" t="s">
        <v>371</v>
      </c>
      <c r="D450" s="160">
        <v>1</v>
      </c>
      <c r="G450" s="161"/>
    </row>
    <row r="451" spans="1:7">
      <c r="A451" s="159"/>
      <c r="C451" t="s">
        <v>371</v>
      </c>
      <c r="D451" s="160">
        <v>2</v>
      </c>
      <c r="G451" s="161"/>
    </row>
    <row r="452" spans="1:7">
      <c r="A452" s="159"/>
      <c r="C452" t="s">
        <v>371</v>
      </c>
      <c r="D452" s="160">
        <v>3</v>
      </c>
      <c r="G452" s="161"/>
    </row>
    <row r="453" spans="1:7">
      <c r="A453" s="159"/>
      <c r="C453" t="s">
        <v>372</v>
      </c>
      <c r="D453" s="160">
        <v>1</v>
      </c>
      <c r="G453" s="161"/>
    </row>
    <row r="454" spans="1:7">
      <c r="A454" s="159"/>
      <c r="C454" t="s">
        <v>372</v>
      </c>
      <c r="D454" s="160">
        <v>2</v>
      </c>
      <c r="G454" s="161"/>
    </row>
    <row r="455" spans="1:7">
      <c r="A455" s="159"/>
      <c r="C455" t="s">
        <v>372</v>
      </c>
      <c r="D455" s="160">
        <v>3</v>
      </c>
      <c r="G455" s="161"/>
    </row>
    <row r="456" spans="1:7">
      <c r="A456" s="159"/>
      <c r="C456" t="s">
        <v>373</v>
      </c>
      <c r="D456" s="160">
        <v>1</v>
      </c>
      <c r="G456" s="161"/>
    </row>
    <row r="457" spans="1:7">
      <c r="A457" s="159"/>
      <c r="C457" t="s">
        <v>373</v>
      </c>
      <c r="D457" s="160">
        <v>2</v>
      </c>
      <c r="G457" s="161"/>
    </row>
    <row r="458" spans="1:7" ht="15.75" thickBot="1">
      <c r="A458" s="162"/>
      <c r="B458" s="163"/>
      <c r="C458" s="163" t="s">
        <v>373</v>
      </c>
      <c r="D458" s="164">
        <v>3</v>
      </c>
      <c r="E458" s="164"/>
      <c r="F458" s="163"/>
      <c r="G458" s="16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59957-57BC-4AEE-A22D-E4491D7C4A6F}">
  <dimension ref="A1"/>
  <sheetViews>
    <sheetView workbookViewId="0">
      <selection activeCell="H24" sqref="H2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CHAMPS</vt:lpstr>
      <vt:lpstr>PRELIM</vt:lpstr>
      <vt:lpstr>Grades (2)</vt:lpstr>
      <vt:lpstr>header</vt:lpstr>
      <vt:lpstr>ALL ROUNDS</vt:lpstr>
      <vt:lpstr>Grades</vt:lpstr>
      <vt:lpstr>Sheet3</vt:lpstr>
      <vt:lpstr>'ALL ROUNDS'!Print_Area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kilbourne</dc:creator>
  <cp:lastModifiedBy>caroline kilbourne</cp:lastModifiedBy>
  <dcterms:created xsi:type="dcterms:W3CDTF">2023-09-18T18:14:44Z</dcterms:created>
  <dcterms:modified xsi:type="dcterms:W3CDTF">2023-09-21T18:23:41Z</dcterms:modified>
</cp:coreProperties>
</file>